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15" windowWidth="25440" windowHeight="6975" tabRatio="808" activeTab="0"/>
  </bookViews>
  <sheets>
    <sheet name="VZ" sheetId="1" r:id="rId1"/>
    <sheet name="PVZ" sheetId="2" r:id="rId2"/>
    <sheet name="Likvidita" sheetId="3" r:id="rId3"/>
    <sheet name="Expozície" sheetId="4" r:id="rId4"/>
  </sheets>
  <definedNames/>
  <calcPr fullCalcOnLoad="1"/>
</workbook>
</file>

<file path=xl/sharedStrings.xml><?xml version="1.0" encoding="utf-8"?>
<sst xmlns="http://schemas.openxmlformats.org/spreadsheetml/2006/main" count="97" uniqueCount="71">
  <si>
    <t>Vlastné zdroje</t>
  </si>
  <si>
    <t>Položky vlastných zdrojov</t>
  </si>
  <si>
    <t>Požiadavky na vlastné zdroje</t>
  </si>
  <si>
    <t>Spolu</t>
  </si>
  <si>
    <t>Opravné položky</t>
  </si>
  <si>
    <t>do 1M</t>
  </si>
  <si>
    <t>1M - 3M</t>
  </si>
  <si>
    <t>3M - 12M</t>
  </si>
  <si>
    <t>1R - 2R</t>
  </si>
  <si>
    <t>2R - 5R</t>
  </si>
  <si>
    <t>nad 5R</t>
  </si>
  <si>
    <t>nešpecifikované</t>
  </si>
  <si>
    <t>Aktíva</t>
  </si>
  <si>
    <t>Pasíva</t>
  </si>
  <si>
    <t>Likvidita odhadovaná</t>
  </si>
  <si>
    <t>Výška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</si>
  <si>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</si>
  <si>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</si>
  <si>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</si>
  <si>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</si>
  <si>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</si>
  <si>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</si>
  <si>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</si>
  <si>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</si>
  <si>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</si>
  <si>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</si>
  <si>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</si>
  <si>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 xml:space="preserve">          Prechodné úpravy kapitálu CET1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</si>
  <si>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</si>
  <si>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</si>
  <si>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</si>
  <si>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</si>
  <si>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</si>
  <si>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</si>
  <si>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</si>
  <si>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</si>
  <si>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</si>
  <si>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</si>
  <si>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</si>
  <si>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</si>
  <si>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</si>
  <si>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</si>
  <si>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</si>
  <si>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</si>
  <si>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</si>
  <si>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</si>
  <si>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</si>
  <si>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</si>
  <si>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</si>
  <si>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</si>
  <si>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</si>
  <si>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</si>
  <si>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</si>
  <si>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</si>
  <si>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</si>
  <si>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</si>
  <si>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</si>
  <si>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Expozície bez identifikovaného znehodnotenia</t>
  </si>
  <si>
    <t>Trieda expozície</t>
  </si>
  <si>
    <t>Hrubá hodnota</t>
  </si>
  <si>
    <t>Čistá hodnota</t>
  </si>
  <si>
    <t>Expozície so zníženou hodnotou</t>
  </si>
  <si>
    <t>Zlyhané pohľadávky</t>
  </si>
  <si>
    <t>Portfóliové pohľadávky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</si>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</sst>
</file>

<file path=xl/styles.xml><?xml version="1.0" encoding="utf-8"?>
<styleSheet xmlns="http://schemas.openxmlformats.org/spreadsheetml/2006/main">
  <numFmts count="3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B]d\.\ mmmm\ yyyy"/>
    <numFmt numFmtId="185" formatCode="#\ ##0;\-#\ ##0;#"/>
    <numFmt numFmtId="186" formatCode="#\ ##0.00;\-#\ ##0.00;#"/>
    <numFmt numFmtId="187" formatCode="[$-10409]#\ ###\ ###\ ###\ ##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5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4" borderId="12" xfId="0" applyFont="1" applyFill="1" applyBorder="1" applyAlignment="1">
      <alignment horizontal="left" wrapText="1"/>
    </xf>
    <xf numFmtId="3" fontId="3" fillId="34" borderId="12" xfId="0" applyNumberFormat="1" applyFont="1" applyFill="1" applyBorder="1" applyAlignment="1">
      <alignment wrapText="1"/>
    </xf>
    <xf numFmtId="2" fontId="3" fillId="33" borderId="13" xfId="0" applyNumberFormat="1" applyFont="1" applyFill="1" applyBorder="1" applyAlignment="1">
      <alignment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0" fontId="3" fillId="35" borderId="12" xfId="0" applyFont="1" applyFill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 applyProtection="1">
      <alignment horizontal="left" vertical="center" wrapText="1" readingOrder="1"/>
      <protection locked="0"/>
    </xf>
    <xf numFmtId="187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 wrapText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1.25">
      <c r="A1" s="15" t="s">
        <v>0</v>
      </c>
      <c r="B1" s="16"/>
      <c r="C1" s="14"/>
    </row>
    <row r="2" ht="11.25">
      <c r="A2" s="1"/>
    </row>
    <row r="4" spans="1:2" ht="11.25">
      <c r="A4" s="4" t="s">
        <v>1</v>
      </c>
      <c r="B4" s="5" t="s">
        <v>15</v>
      </c>
    </row>
    <row r="5" spans="1:2" ht="11.25">
      <c r="A5" s="6" t="s">
        <v>22</v>
      </c>
      <c r="B5" s="7">
        <f>SUM(B6,B13)</f>
        <v>68030</v>
      </c>
    </row>
    <row r="6" spans="1:2" ht="11.25">
      <c r="A6" s="6" t="s">
        <v>23</v>
      </c>
      <c r="B6" s="7">
        <f>SUM(B7:B12)</f>
        <v>68030</v>
      </c>
    </row>
    <row r="7" spans="1:2" ht="11.25">
      <c r="A7" s="6" t="s">
        <v>16</v>
      </c>
      <c r="B7" s="7">
        <v>25121</v>
      </c>
    </row>
    <row r="8" spans="1:2" ht="11.25">
      <c r="A8" s="6" t="s">
        <v>17</v>
      </c>
      <c r="B8" s="7">
        <v>5024</v>
      </c>
    </row>
    <row r="9" spans="1:2" ht="11.25">
      <c r="A9" s="6" t="s">
        <v>18</v>
      </c>
      <c r="B9" s="7">
        <v>35855</v>
      </c>
    </row>
    <row r="10" spans="1:2" ht="11.25">
      <c r="A10" s="6" t="s">
        <v>26</v>
      </c>
      <c r="B10" s="7">
        <v>2359</v>
      </c>
    </row>
    <row r="11" spans="1:2" ht="11.25">
      <c r="A11" s="6" t="s">
        <v>19</v>
      </c>
      <c r="B11" s="7">
        <v>-329</v>
      </c>
    </row>
    <row r="12" spans="1:2" ht="11.25">
      <c r="A12" s="6" t="s">
        <v>27</v>
      </c>
      <c r="B12" s="7">
        <v>0</v>
      </c>
    </row>
    <row r="13" spans="1:2" ht="11.25">
      <c r="A13" s="6" t="s">
        <v>24</v>
      </c>
      <c r="B13" s="7">
        <v>0</v>
      </c>
    </row>
    <row r="14" spans="1:2" ht="11.25">
      <c r="A14" s="6" t="s">
        <v>25</v>
      </c>
      <c r="B14" s="7">
        <f>SUM(B15)</f>
        <v>0</v>
      </c>
    </row>
    <row r="15" spans="1:2" ht="11.25">
      <c r="A15" s="6" t="s">
        <v>21</v>
      </c>
      <c r="B15" s="7">
        <v>0</v>
      </c>
    </row>
    <row r="16" spans="1:2" ht="11.25">
      <c r="A16" s="9" t="s">
        <v>0</v>
      </c>
      <c r="B16" s="10">
        <f>SUM(B5,B14)</f>
        <v>68030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1.25">
      <c r="A1" s="15" t="s">
        <v>2</v>
      </c>
      <c r="B1" s="16"/>
      <c r="C1" s="14"/>
    </row>
    <row r="2" ht="11.25">
      <c r="A2" s="1"/>
    </row>
    <row r="4" spans="1:2" ht="11.25">
      <c r="A4" s="4" t="s">
        <v>28</v>
      </c>
      <c r="B4" s="5" t="s">
        <v>15</v>
      </c>
    </row>
    <row r="5" spans="1:2" ht="11.25">
      <c r="A5" s="6" t="s">
        <v>30</v>
      </c>
      <c r="B5" s="7">
        <f>SUM(B6:B22)</f>
        <v>483411</v>
      </c>
    </row>
    <row r="6" spans="1:2" ht="11.25">
      <c r="A6" s="6" t="s">
        <v>31</v>
      </c>
      <c r="B6" s="7">
        <v>0</v>
      </c>
    </row>
    <row r="7" spans="1:2" ht="11.25">
      <c r="A7" s="6" t="s">
        <v>32</v>
      </c>
      <c r="B7" s="7">
        <v>0</v>
      </c>
    </row>
    <row r="8" spans="1:2" ht="11.25">
      <c r="A8" s="6" t="s">
        <v>33</v>
      </c>
      <c r="B8" s="7">
        <v>0</v>
      </c>
    </row>
    <row r="9" spans="1:2" ht="11.25">
      <c r="A9" s="6" t="s">
        <v>34</v>
      </c>
      <c r="B9" s="7">
        <v>0</v>
      </c>
    </row>
    <row r="10" spans="1:2" ht="11.25">
      <c r="A10" s="6" t="s">
        <v>35</v>
      </c>
      <c r="B10" s="7">
        <v>0</v>
      </c>
    </row>
    <row r="11" spans="1:2" ht="11.25">
      <c r="A11" s="6" t="s">
        <v>36</v>
      </c>
      <c r="B11" s="7">
        <v>39870</v>
      </c>
    </row>
    <row r="12" spans="1:2" ht="11.25">
      <c r="A12" s="6" t="s">
        <v>37</v>
      </c>
      <c r="B12" s="7">
        <v>336123</v>
      </c>
    </row>
    <row r="13" spans="1:2" ht="11.25">
      <c r="A13" s="6" t="s">
        <v>38</v>
      </c>
      <c r="B13" s="7">
        <v>5406</v>
      </c>
    </row>
    <row r="14" spans="1:2" ht="11.25">
      <c r="A14" s="6" t="s">
        <v>39</v>
      </c>
      <c r="B14" s="7">
        <v>0</v>
      </c>
    </row>
    <row r="15" spans="1:2" ht="11.25">
      <c r="A15" s="6" t="s">
        <v>40</v>
      </c>
      <c r="B15" s="7">
        <v>11399</v>
      </c>
    </row>
    <row r="16" spans="1:2" ht="11.25">
      <c r="A16" s="6" t="s">
        <v>41</v>
      </c>
      <c r="B16" s="7">
        <v>84516</v>
      </c>
    </row>
    <row r="17" spans="1:2" ht="11.25">
      <c r="A17" s="6" t="s">
        <v>42</v>
      </c>
      <c r="B17" s="7">
        <v>0</v>
      </c>
    </row>
    <row r="18" spans="1:2" ht="22.5">
      <c r="A18" s="6" t="s">
        <v>43</v>
      </c>
      <c r="B18" s="7">
        <v>0</v>
      </c>
    </row>
    <row r="19" spans="1:2" ht="11.25">
      <c r="A19" s="6" t="s">
        <v>44</v>
      </c>
      <c r="B19" s="7">
        <v>1570</v>
      </c>
    </row>
    <row r="20" spans="1:2" ht="11.25">
      <c r="A20" s="6" t="s">
        <v>45</v>
      </c>
      <c r="B20" s="7">
        <v>17</v>
      </c>
    </row>
    <row r="21" spans="1:2" ht="11.25">
      <c r="A21" s="6" t="s">
        <v>46</v>
      </c>
      <c r="B21" s="24">
        <v>4510</v>
      </c>
    </row>
    <row r="22" spans="1:2" s="8" customFormat="1" ht="11.25">
      <c r="A22" s="6" t="s">
        <v>47</v>
      </c>
      <c r="B22" s="7">
        <v>0</v>
      </c>
    </row>
    <row r="23" spans="1:2" ht="11.25">
      <c r="A23" s="6" t="s">
        <v>48</v>
      </c>
      <c r="B23" s="7">
        <v>0</v>
      </c>
    </row>
    <row r="24" spans="1:2" ht="11.25">
      <c r="A24" s="6" t="s">
        <v>49</v>
      </c>
      <c r="B24" s="7">
        <v>1723</v>
      </c>
    </row>
    <row r="25" spans="1:2" ht="11.25">
      <c r="A25" s="6" t="s">
        <v>50</v>
      </c>
      <c r="B25" s="7">
        <v>1723</v>
      </c>
    </row>
    <row r="26" spans="1:2" ht="11.25">
      <c r="A26" s="6" t="s">
        <v>45</v>
      </c>
      <c r="B26" s="7">
        <v>0</v>
      </c>
    </row>
    <row r="27" spans="1:2" ht="11.25">
      <c r="A27" s="6" t="s">
        <v>51</v>
      </c>
      <c r="B27" s="7">
        <v>0</v>
      </c>
    </row>
    <row r="28" spans="1:2" ht="11.25">
      <c r="A28" s="6" t="s">
        <v>52</v>
      </c>
      <c r="B28" s="7">
        <v>0</v>
      </c>
    </row>
    <row r="29" spans="1:2" ht="11.25">
      <c r="A29" s="6" t="s">
        <v>53</v>
      </c>
      <c r="B29" s="7">
        <v>41630</v>
      </c>
    </row>
    <row r="30" spans="1:2" ht="11.25">
      <c r="A30" s="6" t="s">
        <v>54</v>
      </c>
      <c r="B30" s="7">
        <v>0</v>
      </c>
    </row>
    <row r="31" spans="1:2" s="8" customFormat="1" ht="22.5">
      <c r="A31" s="6" t="s">
        <v>56</v>
      </c>
      <c r="B31" s="7">
        <v>0</v>
      </c>
    </row>
    <row r="32" spans="1:2" ht="11.25">
      <c r="A32" s="6" t="s">
        <v>55</v>
      </c>
      <c r="B32" s="7">
        <v>0</v>
      </c>
    </row>
    <row r="33" spans="1:2" ht="11.25">
      <c r="A33" s="9" t="s">
        <v>29</v>
      </c>
      <c r="B33" s="10">
        <f>SUM(B5,B23,B24,B29,B30,B31,B32)</f>
        <v>526764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1.25">
      <c r="A1" s="15" t="s">
        <v>14</v>
      </c>
      <c r="B1" s="16"/>
    </row>
    <row r="2" ht="11.25">
      <c r="A2" s="1"/>
    </row>
    <row r="4" spans="1:9" s="13" customFormat="1" ht="11.25">
      <c r="A4" s="11" t="s">
        <v>15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3</v>
      </c>
    </row>
    <row r="5" spans="1:9" ht="11.25">
      <c r="A5" s="6" t="s">
        <v>12</v>
      </c>
      <c r="B5" s="7">
        <v>68826</v>
      </c>
      <c r="C5" s="7">
        <v>52275</v>
      </c>
      <c r="D5" s="7">
        <v>127361</v>
      </c>
      <c r="E5" s="7">
        <v>123049</v>
      </c>
      <c r="F5" s="7">
        <v>217726</v>
      </c>
      <c r="G5" s="7">
        <v>58700</v>
      </c>
      <c r="H5" s="7">
        <v>7564</v>
      </c>
      <c r="I5" s="7">
        <f>SUM(B5:H5)</f>
        <v>655501</v>
      </c>
    </row>
    <row r="6" spans="1:9" ht="11.25">
      <c r="A6" s="6" t="s">
        <v>13</v>
      </c>
      <c r="B6" s="7">
        <v>131311</v>
      </c>
      <c r="C6" s="7">
        <v>55017</v>
      </c>
      <c r="D6" s="7">
        <v>155469</v>
      </c>
      <c r="E6" s="7">
        <v>67927</v>
      </c>
      <c r="F6" s="7">
        <v>166051</v>
      </c>
      <c r="G6" s="7">
        <v>68</v>
      </c>
      <c r="H6" s="7">
        <v>79658</v>
      </c>
      <c r="I6" s="7">
        <f>SUM(B6:H6)</f>
        <v>655501</v>
      </c>
    </row>
    <row r="7" spans="1:9" ht="11.25">
      <c r="A7" s="9" t="s">
        <v>20</v>
      </c>
      <c r="B7" s="10">
        <f>B5-B6</f>
        <v>-62485</v>
      </c>
      <c r="C7" s="10">
        <f aca="true" t="shared" si="0" ref="C7:I7">C5-C6</f>
        <v>-2742</v>
      </c>
      <c r="D7" s="10">
        <f t="shared" si="0"/>
        <v>-28108</v>
      </c>
      <c r="E7" s="10">
        <f t="shared" si="0"/>
        <v>55122</v>
      </c>
      <c r="F7" s="10">
        <f t="shared" si="0"/>
        <v>51675</v>
      </c>
      <c r="G7" s="10">
        <f t="shared" si="0"/>
        <v>58632</v>
      </c>
      <c r="H7" s="10">
        <f t="shared" si="0"/>
        <v>-72094</v>
      </c>
      <c r="I7" s="10">
        <f t="shared" si="0"/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32.28125" style="22" customWidth="1"/>
    <col min="2" max="4" width="16.140625" style="22" customWidth="1"/>
    <col min="5" max="5" width="0" style="22" hidden="1" customWidth="1"/>
    <col min="6" max="16384" width="8.8515625" style="22" customWidth="1"/>
  </cols>
  <sheetData>
    <row r="1" spans="1:2" s="3" customFormat="1" ht="11.25">
      <c r="A1" s="15" t="s">
        <v>70</v>
      </c>
      <c r="B1" s="14"/>
    </row>
    <row r="2" spans="1:2" s="3" customFormat="1" ht="11.25">
      <c r="A2" s="15"/>
      <c r="B2" s="14"/>
    </row>
    <row r="3" spans="1:2" s="3" customFormat="1" ht="11.25">
      <c r="A3" s="15"/>
      <c r="B3" s="14"/>
    </row>
    <row r="4" spans="1:4" s="18" customFormat="1" ht="11.25" customHeight="1">
      <c r="A4" s="25" t="s">
        <v>57</v>
      </c>
      <c r="B4" s="26"/>
      <c r="C4" s="26"/>
      <c r="D4" s="26"/>
    </row>
    <row r="5" spans="1:4" s="18" customFormat="1" ht="11.25" customHeight="1">
      <c r="A5" s="17"/>
      <c r="B5" s="25" t="s">
        <v>15</v>
      </c>
      <c r="C5" s="26"/>
      <c r="D5" s="26"/>
    </row>
    <row r="6" spans="1:4" s="18" customFormat="1" ht="11.25">
      <c r="A6" s="19" t="s">
        <v>58</v>
      </c>
      <c r="B6" s="17" t="s">
        <v>59</v>
      </c>
      <c r="C6" s="17" t="s">
        <v>4</v>
      </c>
      <c r="D6" s="17" t="s">
        <v>60</v>
      </c>
    </row>
    <row r="7" spans="1:4" ht="11.25">
      <c r="A7" s="20" t="s">
        <v>64</v>
      </c>
      <c r="B7" s="21">
        <v>335</v>
      </c>
      <c r="C7" s="21">
        <v>0</v>
      </c>
      <c r="D7" s="21">
        <v>335</v>
      </c>
    </row>
    <row r="8" spans="1:4" ht="11.25">
      <c r="A8" s="20" t="s">
        <v>65</v>
      </c>
      <c r="B8" s="21">
        <v>31807.529059999997</v>
      </c>
      <c r="C8" s="21">
        <v>0</v>
      </c>
      <c r="D8" s="21">
        <v>31807.529059999997</v>
      </c>
    </row>
    <row r="9" spans="1:4" ht="11.25">
      <c r="A9" s="20" t="s">
        <v>66</v>
      </c>
      <c r="B9" s="21">
        <v>231826.29114119802</v>
      </c>
      <c r="C9" s="21">
        <v>0</v>
      </c>
      <c r="D9" s="21">
        <v>231826.29114119802</v>
      </c>
    </row>
    <row r="10" spans="1:4" ht="11.25">
      <c r="A10" s="20" t="s">
        <v>67</v>
      </c>
      <c r="B10" s="21">
        <v>1561.92831055078</v>
      </c>
      <c r="C10" s="21">
        <v>0</v>
      </c>
      <c r="D10" s="21">
        <v>1561.92831055078</v>
      </c>
    </row>
    <row r="11" spans="1:4" ht="11.25">
      <c r="A11" s="20" t="s">
        <v>68</v>
      </c>
      <c r="B11" s="21">
        <v>78970.05292057569</v>
      </c>
      <c r="C11" s="21">
        <v>0</v>
      </c>
      <c r="D11" s="21">
        <v>78970.05292057569</v>
      </c>
    </row>
    <row r="12" spans="1:4" ht="11.25">
      <c r="A12" s="20" t="s">
        <v>69</v>
      </c>
      <c r="B12" s="21">
        <v>5.38504660367191</v>
      </c>
      <c r="C12" s="21">
        <v>0</v>
      </c>
      <c r="D12" s="21">
        <v>5.38504660367191</v>
      </c>
    </row>
    <row r="13" spans="1:4" ht="11.25">
      <c r="A13" s="23"/>
      <c r="B13" s="23"/>
      <c r="C13" s="23"/>
      <c r="D13" s="23"/>
    </row>
    <row r="14" spans="1:4" s="18" customFormat="1" ht="11.25" customHeight="1">
      <c r="A14" s="25" t="s">
        <v>61</v>
      </c>
      <c r="B14" s="26"/>
      <c r="C14" s="26"/>
      <c r="D14" s="26"/>
    </row>
    <row r="15" spans="1:4" s="18" customFormat="1" ht="11.25" customHeight="1">
      <c r="A15" s="17"/>
      <c r="B15" s="25" t="s">
        <v>15</v>
      </c>
      <c r="C15" s="26"/>
      <c r="D15" s="26"/>
    </row>
    <row r="16" spans="1:4" s="18" customFormat="1" ht="11.25">
      <c r="A16" s="19" t="s">
        <v>58</v>
      </c>
      <c r="B16" s="17" t="s">
        <v>59</v>
      </c>
      <c r="C16" s="17" t="s">
        <v>4</v>
      </c>
      <c r="D16" s="17" t="s">
        <v>60</v>
      </c>
    </row>
    <row r="17" spans="1:4" ht="11.25">
      <c r="A17" s="20" t="s">
        <v>69</v>
      </c>
      <c r="B17" s="21">
        <v>17925.6849164266</v>
      </c>
      <c r="C17" s="21">
        <v>8803.884066426619</v>
      </c>
      <c r="D17" s="21">
        <v>9121.80085</v>
      </c>
    </row>
    <row r="18" spans="1:4" ht="11.25">
      <c r="A18" s="23"/>
      <c r="B18" s="23"/>
      <c r="C18" s="23"/>
      <c r="D18" s="23"/>
    </row>
    <row r="19" spans="1:4" s="18" customFormat="1" ht="11.25" customHeight="1">
      <c r="A19" s="25" t="s">
        <v>62</v>
      </c>
      <c r="B19" s="26"/>
      <c r="C19" s="26"/>
      <c r="D19" s="26"/>
    </row>
    <row r="20" spans="1:4" s="18" customFormat="1" ht="11.25" customHeight="1">
      <c r="A20" s="17"/>
      <c r="B20" s="25" t="s">
        <v>15</v>
      </c>
      <c r="C20" s="26"/>
      <c r="D20" s="26"/>
    </row>
    <row r="21" spans="1:4" s="18" customFormat="1" ht="11.25">
      <c r="A21" s="19" t="s">
        <v>58</v>
      </c>
      <c r="B21" s="17" t="s">
        <v>59</v>
      </c>
      <c r="C21" s="17" t="s">
        <v>4</v>
      </c>
      <c r="D21" s="17" t="s">
        <v>60</v>
      </c>
    </row>
    <row r="22" spans="1:4" ht="11.25">
      <c r="A22" s="20" t="s">
        <v>69</v>
      </c>
      <c r="B22" s="21">
        <v>17931.069963030302</v>
      </c>
      <c r="C22" s="21">
        <v>8803.884066426619</v>
      </c>
      <c r="D22" s="21">
        <v>9127.18589660367</v>
      </c>
    </row>
    <row r="23" spans="1:4" ht="11.25">
      <c r="A23" s="23"/>
      <c r="B23" s="23"/>
      <c r="C23" s="23"/>
      <c r="D23" s="23"/>
    </row>
    <row r="24" spans="1:4" s="18" customFormat="1" ht="11.25" customHeight="1">
      <c r="A24" s="25" t="s">
        <v>63</v>
      </c>
      <c r="B24" s="26"/>
      <c r="C24" s="26"/>
      <c r="D24" s="26"/>
    </row>
    <row r="25" spans="1:4" s="18" customFormat="1" ht="11.25" customHeight="1">
      <c r="A25" s="17"/>
      <c r="B25" s="25" t="s">
        <v>15</v>
      </c>
      <c r="C25" s="26"/>
      <c r="D25" s="26"/>
    </row>
    <row r="26" spans="1:4" s="18" customFormat="1" ht="11.25">
      <c r="A26" s="19" t="s">
        <v>58</v>
      </c>
      <c r="B26" s="17" t="s">
        <v>59</v>
      </c>
      <c r="C26" s="17" t="s">
        <v>4</v>
      </c>
      <c r="D26" s="17" t="s">
        <v>60</v>
      </c>
    </row>
    <row r="27" spans="1:4" ht="11.25">
      <c r="A27" s="20" t="s">
        <v>64</v>
      </c>
      <c r="B27" s="21">
        <v>9.99576</v>
      </c>
      <c r="C27" s="21">
        <v>0.9366</v>
      </c>
      <c r="D27" s="21">
        <v>9.05916</v>
      </c>
    </row>
    <row r="28" spans="1:4" ht="11.25">
      <c r="A28" s="20" t="s">
        <v>66</v>
      </c>
      <c r="B28" s="21">
        <v>116662.842716574</v>
      </c>
      <c r="C28" s="21">
        <v>4747.91854928833</v>
      </c>
      <c r="D28" s="21">
        <v>111914.924167286</v>
      </c>
    </row>
    <row r="29" spans="1:4" ht="11.25">
      <c r="A29" s="20" t="s">
        <v>67</v>
      </c>
      <c r="B29" s="21">
        <v>4844.01071</v>
      </c>
      <c r="C29" s="21">
        <v>147.31484</v>
      </c>
      <c r="D29" s="21">
        <v>4696.6958700000005</v>
      </c>
    </row>
    <row r="30" spans="1:4" ht="11.25">
      <c r="A30" s="20" t="s">
        <v>69</v>
      </c>
      <c r="B30" s="21">
        <v>1223.1661299999998</v>
      </c>
      <c r="C30" s="21">
        <v>51.12835</v>
      </c>
      <c r="D30" s="21">
        <v>1172.03778</v>
      </c>
    </row>
  </sheetData>
  <sheetProtection/>
  <mergeCells count="8">
    <mergeCell ref="B25:D25"/>
    <mergeCell ref="A19:D19"/>
    <mergeCell ref="B20:D20"/>
    <mergeCell ref="A24:D24"/>
    <mergeCell ref="A4:D4"/>
    <mergeCell ref="B5:D5"/>
    <mergeCell ref="A14:D14"/>
    <mergeCell ref="B15:D1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Bobis Roman</cp:lastModifiedBy>
  <cp:lastPrinted>2011-03-09T11:21:24Z</cp:lastPrinted>
  <dcterms:created xsi:type="dcterms:W3CDTF">2008-02-25T15:38:43Z</dcterms:created>
  <dcterms:modified xsi:type="dcterms:W3CDTF">2017-10-31T14:44:51Z</dcterms:modified>
  <cp:category/>
  <cp:version/>
  <cp:contentType/>
  <cp:contentStatus/>
</cp:coreProperties>
</file>