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05" windowWidth="19425" windowHeight="4320" tabRatio="808" activeTab="0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<sst xmlns="http://schemas.openxmlformats.org/spreadsheetml/2006/main" count="400" uniqueCount="147">
  <si>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</si>
  <si>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</si>
  <si>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</si>
  <si>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</si>
  <si>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</si>
  <si>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</si>
  <si>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</si>
  <si>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</si>
  <si>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</si>
  <si>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</si>
  <si>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</si>
  <si>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</si>
  <si>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</si>
  <si>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</si>
  <si>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</si>
  <si>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</si>
  <si>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</si>
  <si>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</si>
  <si>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</si>
  <si>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</si>
  <si>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</si>
  <si>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</si>
  <si>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</si>
  <si>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</si>
  <si>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</si>
  <si>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</si>
  <si>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</si>
  <si>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</si>
  <si>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</si>
  <si>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</si>
  <si>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</si>
  <si>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</si>
  <si>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</si>
  <si>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</si>
  <si>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skupinovom základe</t>
  </si>
  <si>
    <t>Podsúvahové záväzky</t>
  </si>
  <si>
    <t>z toho z dôvodu kurzových rozdielov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</si>
  <si>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</si>
  <si>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</si>
  <si>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</si>
  <si>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</si>
  <si>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</si>
  <si>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</si>
  <si>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</si>
  <si>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</si>
  <si>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Vplyv na výsledok hospodárenia v tis. EUR</t>
  </si>
  <si>
    <t>Ostatne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</si>
  <si>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</si>
  <si>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</si>
  <si>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</si>
  <si>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</si>
  <si>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</si>
  <si>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</si>
  <si>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</si>
  <si>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</si>
  <si>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</si>
  <si>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</si>
  <si>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</si>
  <si>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</si>
  <si>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</si>
  <si>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</si>
  <si>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</si>
  <si>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</si>
  <si>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</si>
  <si>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</si>
  <si>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</si>
  <si>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</si>
  <si>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</si>
  <si>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</si>
  <si>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</si>
  <si>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</si>
  <si>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</si>
  <si>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</si>
  <si>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</si>
  <si>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</si>
  <si>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</si>
  <si>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</si>
  <si>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</si>
  <si>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</si>
  <si>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</si>
  <si>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</si>
  <si>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</si>
  <si>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</si>
  <si>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</si>
  <si>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</si>
  <si>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</si>
  <si>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</si>
  <si>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</si>
  <si>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</si>
  <si>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</si>
  <si>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</si>
  <si>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</si>
  <si>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</si>
  <si>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Zlyhané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</si>
  <si>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</si>
  <si>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</si>
  <si>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</si>
  <si>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</si>
  <si>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</si>
  <si>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</si>
  <si>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</si>
  <si>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</si>
  <si>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</si>
  <si>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</si>
  <si>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</si>
  <si>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</si>
  <si>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</si>
  <si>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</si>
  <si>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</si>
  <si>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</si>
  <si>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</si>
  <si>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</si>
  <si>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</si>
  <si>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</si>
  <si>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</si>
  <si>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</si>
  <si>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</si>
  <si>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Sektory</t>
  </si>
  <si>
    <t>FX FORWARD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</si>
  <si>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</si>
  <si>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</si>
  <si>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</si>
  <si>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</si>
  <si>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</si>
  <si>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</si>
  <si>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</si>
  <si>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</si>
  <si>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</si>
  <si>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</si>
  <si>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>Pohľadávky oceňované na individuálnom základe</t>
  </si>
  <si>
    <t>Opravné položky na cenné papiere</t>
  </si>
  <si>
    <t xml:space="preserve">          Iné úpravy kapitálu CET1</t>
  </si>
  <si>
    <t>Úroveň 1</t>
  </si>
  <si>
    <t>Úroveň 2</t>
  </si>
  <si>
    <t>Úroveň 3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</si>
  <si>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</si>
  <si>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</si>
  <si>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</si>
  <si>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</si>
  <si>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</si>
  <si>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</si>
  <si>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</si>
  <si>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</si>
  <si>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</si>
  <si>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Konečný stav opravných položiek, resp. rezerv k 31.12.2022</t>
  </si>
  <si>
    <t>Počiatočný stav opravných položiek, resp. rezerv k 31.12.2021</t>
  </si>
  <si>
    <t>Výška odpisov expozícií od 1.1.2022 do 31.12.2022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</si>
</sst>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B]d\.\ mmmm\ yyyy"/>
    <numFmt numFmtId="179" formatCode="#\ ##0;\-#\ ##0;#"/>
    <numFmt numFmtId="180" formatCode="#\ ##0.00;\-#\ ##0.00;#"/>
    <numFmt numFmtId="181" formatCode="[$-10409]#\ ###\ ###\ ###\ ##0"/>
    <numFmt numFmtId="182" formatCode="[$-10409]#\ ###\ ###\ 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vertical="center" wrapText="1" readingOrder="1"/>
      <protection locked="0"/>
    </xf>
    <xf numFmtId="0" fontId="3" fillId="35" borderId="15" xfId="0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>
      <alignment/>
    </xf>
    <xf numFmtId="0" fontId="40" fillId="0" borderId="12" xfId="57" applyFont="1" applyBorder="1">
      <alignment/>
      <protection/>
    </xf>
    <xf numFmtId="0" fontId="22" fillId="0" borderId="0" xfId="58">
      <alignment/>
      <protection/>
    </xf>
    <xf numFmtId="3" fontId="40" fillId="0" borderId="12" xfId="57" applyNumberFormat="1" applyFont="1" applyBorder="1">
      <alignment/>
      <protection/>
    </xf>
    <xf numFmtId="3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3" fontId="40" fillId="0" borderId="12" xfId="57" applyNumberFormat="1" applyFont="1" applyFill="1" applyBorder="1">
      <alignment/>
      <protection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  <xf numFmtId="0" fontId="40" fillId="0" borderId="14" xfId="57" applyFont="1" applyFill="1" applyBorder="1" applyAlignment="1">
      <alignment horizontal="left"/>
      <protection/>
    </xf>
    <xf numFmtId="0" fontId="40" fillId="0" borderId="15" xfId="57" applyFont="1" applyFill="1" applyBorder="1" applyAlignment="1">
      <alignment horizontal="left"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8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4" xfId="0" applyFont="1" applyFill="1" applyBorder="1" applyAlignment="1" applyProtection="1">
      <alignment horizontal="center" vertical="top" wrapText="1" readingOrder="1"/>
      <protection locked="0"/>
    </xf>
    <xf numFmtId="0" fontId="3" fillId="35" borderId="15" xfId="0" applyFont="1" applyFill="1" applyBorder="1" applyAlignment="1" applyProtection="1">
      <alignment horizontal="center" vertical="top" wrapText="1" readingOrder="1"/>
      <protection locked="0"/>
    </xf>
    <xf numFmtId="0" fontId="2" fillId="36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52" t="s">
        <v>0</v>
      </c>
      <c r="B1" s="21"/>
      <c r="C1" s="19"/>
    </row>
    <row r="2" ht="11.25">
      <c r="A2" s="1"/>
    </row>
    <row r="4" spans="1:2" ht="11.25">
      <c r="A4" s="4" t="s">
        <v>1</v>
      </c>
      <c r="B4" s="5" t="s">
        <v>41</v>
      </c>
    </row>
    <row r="5" spans="1:2" ht="11.25">
      <c r="A5" s="6" t="s">
        <v>56</v>
      </c>
      <c r="B5" s="7">
        <v>96644</v>
      </c>
    </row>
    <row r="6" spans="1:2" ht="11.25">
      <c r="A6" s="6" t="s">
        <v>57</v>
      </c>
      <c r="B6" s="7">
        <v>96644</v>
      </c>
    </row>
    <row r="7" spans="1:2" ht="11.25">
      <c r="A7" s="6" t="s">
        <v>47</v>
      </c>
      <c r="B7" s="7">
        <v>25121</v>
      </c>
    </row>
    <row r="8" spans="1:2" ht="11.25">
      <c r="A8" s="6" t="s">
        <v>48</v>
      </c>
      <c r="B8" s="7">
        <v>5024</v>
      </c>
    </row>
    <row r="9" spans="1:2" ht="11.25">
      <c r="A9" s="6" t="s">
        <v>49</v>
      </c>
      <c r="B9" s="7">
        <v>70358</v>
      </c>
    </row>
    <row r="10" spans="1:2" ht="11.25">
      <c r="A10" s="6" t="s">
        <v>60</v>
      </c>
      <c r="B10" s="7">
        <v>-3305</v>
      </c>
    </row>
    <row r="11" spans="1:2" ht="11.25">
      <c r="A11" s="6" t="s">
        <v>50</v>
      </c>
      <c r="B11" s="7">
        <v>-492</v>
      </c>
    </row>
    <row r="12" spans="1:2" ht="11.25">
      <c r="A12" s="6" t="s">
        <v>131</v>
      </c>
      <c r="B12" s="7">
        <v>-63</v>
      </c>
    </row>
    <row r="13" spans="1:2" ht="11.25">
      <c r="A13" s="6" t="s">
        <v>58</v>
      </c>
      <c r="B13" s="7">
        <v>0</v>
      </c>
    </row>
    <row r="14" spans="1:2" ht="11.25">
      <c r="A14" s="6" t="s">
        <v>59</v>
      </c>
      <c r="B14" s="7">
        <f>SUM(B15)</f>
        <v>0</v>
      </c>
    </row>
    <row r="15" spans="1:2" ht="11.25">
      <c r="A15" s="6" t="s">
        <v>52</v>
      </c>
      <c r="B15" s="7">
        <v>0</v>
      </c>
    </row>
    <row r="16" spans="1:2" ht="11.25">
      <c r="A16" s="9" t="s">
        <v>0</v>
      </c>
      <c r="B16" s="10">
        <f>SUM(B5,B14)</f>
        <v>96644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zoomScalePageLayoutView="0" workbookViewId="0" topLeftCell="A1">
      <pane ySplit="2" topLeftCell="A3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8.57421875" style="24" customWidth="1"/>
    <col min="2" max="3" width="16.140625" style="24" customWidth="1"/>
    <col min="4" max="4" width="16.421875" style="24" customWidth="1"/>
    <col min="5" max="5" width="0" style="24" hidden="1" customWidth="1"/>
    <col min="6" max="16384" width="8.8515625" style="24" customWidth="1"/>
  </cols>
  <sheetData>
    <row r="1" spans="1:2" s="3" customFormat="1" ht="11.25">
      <c r="A1" s="52" t="s">
        <v>100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4" s="26" customFormat="1" ht="24" customHeight="1">
      <c r="A4" s="43" t="s">
        <v>140</v>
      </c>
      <c r="B4" s="44"/>
      <c r="C4" s="44"/>
      <c r="D4" s="44"/>
    </row>
    <row r="5" spans="1:4" s="22" customFormat="1" ht="11.25" customHeight="1">
      <c r="A5" s="27"/>
      <c r="B5" s="43" t="s">
        <v>41</v>
      </c>
      <c r="C5" s="44"/>
      <c r="D5" s="44"/>
    </row>
    <row r="6" spans="1:4" s="22" customFormat="1" ht="11.25">
      <c r="A6" s="28" t="s">
        <v>90</v>
      </c>
      <c r="B6" s="27" t="s">
        <v>91</v>
      </c>
      <c r="C6" s="27" t="s">
        <v>12</v>
      </c>
      <c r="D6" s="27" t="s">
        <v>92</v>
      </c>
    </row>
    <row r="7" spans="1:4" ht="11.25">
      <c r="A7" s="32" t="s">
        <v>95</v>
      </c>
      <c r="B7" s="34">
        <v>70994</v>
      </c>
      <c r="C7" s="34">
        <v>77</v>
      </c>
      <c r="D7" s="34">
        <v>70917</v>
      </c>
    </row>
    <row r="8" spans="1:4" ht="11.25" customHeight="1">
      <c r="A8" s="32" t="s">
        <v>96</v>
      </c>
      <c r="B8" s="34">
        <v>326200</v>
      </c>
      <c r="C8" s="34">
        <v>1759</v>
      </c>
      <c r="D8" s="34">
        <v>324441</v>
      </c>
    </row>
    <row r="9" spans="1:4" ht="11.25" customHeight="1">
      <c r="A9" s="32" t="s">
        <v>97</v>
      </c>
      <c r="B9" s="34">
        <v>123</v>
      </c>
      <c r="C9" s="34">
        <v>0</v>
      </c>
      <c r="D9" s="34">
        <v>123</v>
      </c>
    </row>
    <row r="10" spans="1:4" ht="11.25">
      <c r="A10" s="32" t="s">
        <v>98</v>
      </c>
      <c r="B10" s="34">
        <v>268447</v>
      </c>
      <c r="C10" s="34">
        <v>0</v>
      </c>
      <c r="D10" s="34">
        <v>268447</v>
      </c>
    </row>
    <row r="11" spans="1:4" ht="11.25">
      <c r="A11" s="32" t="s">
        <v>99</v>
      </c>
      <c r="B11" s="34">
        <v>2</v>
      </c>
      <c r="C11" s="34">
        <v>0</v>
      </c>
      <c r="D11" s="34">
        <v>2</v>
      </c>
    </row>
    <row r="12" spans="1:4" ht="11.25">
      <c r="A12" s="32" t="s">
        <v>127</v>
      </c>
      <c r="B12" s="34">
        <v>2205</v>
      </c>
      <c r="C12" s="34">
        <v>5</v>
      </c>
      <c r="D12" s="34">
        <v>2200</v>
      </c>
    </row>
    <row r="13" spans="1:4" ht="11.25">
      <c r="A13" s="31"/>
      <c r="B13" s="31"/>
      <c r="C13" s="31"/>
      <c r="D13" s="31"/>
    </row>
    <row r="14" spans="1:4" ht="11.25">
      <c r="A14" s="43" t="s">
        <v>141</v>
      </c>
      <c r="B14" s="44"/>
      <c r="C14" s="44"/>
      <c r="D14" s="44"/>
    </row>
    <row r="15" spans="1:4" s="26" customFormat="1" ht="12.75" customHeight="1">
      <c r="A15" s="27"/>
      <c r="B15" s="43" t="s">
        <v>41</v>
      </c>
      <c r="C15" s="44"/>
      <c r="D15" s="44"/>
    </row>
    <row r="16" spans="1:4" s="22" customFormat="1" ht="11.25" customHeight="1">
      <c r="A16" s="28" t="s">
        <v>90</v>
      </c>
      <c r="B16" s="27" t="s">
        <v>91</v>
      </c>
      <c r="C16" s="27" t="s">
        <v>12</v>
      </c>
      <c r="D16" s="27" t="s">
        <v>92</v>
      </c>
    </row>
    <row r="17" spans="1:4" s="22" customFormat="1" ht="11.25" customHeight="1">
      <c r="A17" s="32" t="s">
        <v>94</v>
      </c>
      <c r="B17" s="32">
        <v>299</v>
      </c>
      <c r="C17" s="32">
        <v>0</v>
      </c>
      <c r="D17" s="32">
        <v>299</v>
      </c>
    </row>
    <row r="18" spans="1:4" ht="11.25">
      <c r="A18" s="32" t="s">
        <v>96</v>
      </c>
      <c r="B18" s="32">
        <v>39059</v>
      </c>
      <c r="C18" s="32">
        <v>428</v>
      </c>
      <c r="D18" s="32">
        <v>38631</v>
      </c>
    </row>
    <row r="19" spans="1:4" ht="11.25">
      <c r="A19" s="31"/>
      <c r="B19" s="31"/>
      <c r="C19" s="31"/>
      <c r="D19" s="31"/>
    </row>
    <row r="20" spans="1:4" ht="11.25">
      <c r="A20" s="43" t="s">
        <v>142</v>
      </c>
      <c r="B20" s="44"/>
      <c r="C20" s="44"/>
      <c r="D20" s="44"/>
    </row>
    <row r="21" spans="1:4" s="22" customFormat="1" ht="11.25" customHeight="1">
      <c r="A21" s="27"/>
      <c r="B21" s="43" t="s">
        <v>41</v>
      </c>
      <c r="C21" s="44"/>
      <c r="D21" s="44"/>
    </row>
    <row r="22" spans="1:4" s="22" customFormat="1" ht="11.25" customHeight="1">
      <c r="A22" s="28" t="s">
        <v>90</v>
      </c>
      <c r="B22" s="27" t="s">
        <v>91</v>
      </c>
      <c r="C22" s="27" t="s">
        <v>12</v>
      </c>
      <c r="D22" s="27" t="s">
        <v>92</v>
      </c>
    </row>
    <row r="23" spans="1:4" s="22" customFormat="1" ht="11.25">
      <c r="A23" s="23" t="s">
        <v>99</v>
      </c>
      <c r="B23" s="35">
        <v>33649</v>
      </c>
      <c r="C23" s="35">
        <v>9145</v>
      </c>
      <c r="D23" s="35">
        <v>24504</v>
      </c>
    </row>
    <row r="24" spans="1:4" ht="11.25">
      <c r="A24" s="31"/>
      <c r="B24" s="31"/>
      <c r="C24" s="31"/>
      <c r="D24" s="31"/>
    </row>
    <row r="25" spans="1:4" ht="11.25">
      <c r="A25" s="43" t="s">
        <v>143</v>
      </c>
      <c r="B25" s="44"/>
      <c r="C25" s="44"/>
      <c r="D25" s="44"/>
    </row>
    <row r="26" spans="1:4" s="22" customFormat="1" ht="11.25" customHeight="1">
      <c r="A26" s="27"/>
      <c r="B26" s="43" t="s">
        <v>41</v>
      </c>
      <c r="C26" s="44"/>
      <c r="D26" s="44"/>
    </row>
    <row r="27" spans="1:4" s="22" customFormat="1" ht="11.25" customHeight="1">
      <c r="A27" s="28" t="s">
        <v>90</v>
      </c>
      <c r="B27" s="27" t="s">
        <v>91</v>
      </c>
      <c r="C27" s="27" t="s">
        <v>12</v>
      </c>
      <c r="D27" s="27" t="s">
        <v>92</v>
      </c>
    </row>
    <row r="28" spans="1:4" ht="11.25" customHeight="1">
      <c r="A28" s="23" t="s">
        <v>96</v>
      </c>
      <c r="B28" s="35">
        <v>53528</v>
      </c>
      <c r="C28" s="35">
        <v>2933</v>
      </c>
      <c r="D28" s="35">
        <v>50595</v>
      </c>
    </row>
    <row r="29" spans="1:4" ht="11.25">
      <c r="A29" s="23" t="s">
        <v>97</v>
      </c>
      <c r="B29" s="35">
        <v>12679</v>
      </c>
      <c r="C29" s="35">
        <v>363</v>
      </c>
      <c r="D29" s="35">
        <v>12316</v>
      </c>
    </row>
    <row r="30" spans="1:4" ht="11.25">
      <c r="A30" s="23" t="s">
        <v>128</v>
      </c>
      <c r="B30" s="35">
        <v>122</v>
      </c>
      <c r="C30" s="35">
        <v>7</v>
      </c>
      <c r="D30" s="35">
        <v>115</v>
      </c>
    </row>
    <row r="31" spans="1:4" ht="11.25">
      <c r="A31" s="31"/>
      <c r="B31" s="31"/>
      <c r="C31" s="31"/>
      <c r="D31" s="31"/>
    </row>
    <row r="32" spans="1:4" ht="11.25">
      <c r="A32" s="43" t="s">
        <v>135</v>
      </c>
      <c r="B32" s="44"/>
      <c r="C32" s="44"/>
      <c r="D32" s="44"/>
    </row>
    <row r="33" spans="1:4" ht="11.25">
      <c r="A33" s="27"/>
      <c r="B33" s="43" t="s">
        <v>41</v>
      </c>
      <c r="C33" s="44"/>
      <c r="D33" s="44"/>
    </row>
    <row r="34" spans="1:4" ht="11.25">
      <c r="A34" s="28" t="s">
        <v>90</v>
      </c>
      <c r="B34" s="27" t="s">
        <v>91</v>
      </c>
      <c r="C34" s="27" t="s">
        <v>12</v>
      </c>
      <c r="D34" s="27" t="s">
        <v>92</v>
      </c>
    </row>
    <row r="35" spans="1:4" ht="11.25">
      <c r="A35" s="32" t="s">
        <v>94</v>
      </c>
      <c r="B35" s="34">
        <v>299</v>
      </c>
      <c r="C35" s="34">
        <v>0</v>
      </c>
      <c r="D35" s="34">
        <v>299</v>
      </c>
    </row>
    <row r="36" spans="1:4" ht="11.25">
      <c r="A36" s="32" t="s">
        <v>95</v>
      </c>
      <c r="B36" s="34">
        <v>70994</v>
      </c>
      <c r="C36" s="34">
        <v>77</v>
      </c>
      <c r="D36" s="34">
        <v>70917</v>
      </c>
    </row>
    <row r="37" spans="1:4" ht="11.25">
      <c r="A37" s="32" t="s">
        <v>96</v>
      </c>
      <c r="B37" s="34">
        <v>418787</v>
      </c>
      <c r="C37" s="34">
        <v>5120</v>
      </c>
      <c r="D37" s="34">
        <v>413667</v>
      </c>
    </row>
    <row r="38" spans="1:4" ht="11.25">
      <c r="A38" s="32" t="s">
        <v>97</v>
      </c>
      <c r="B38" s="34">
        <v>12802</v>
      </c>
      <c r="C38" s="34">
        <v>363</v>
      </c>
      <c r="D38" s="34">
        <v>12439</v>
      </c>
    </row>
    <row r="39" spans="1:4" ht="11.25">
      <c r="A39" s="32" t="s">
        <v>128</v>
      </c>
      <c r="B39" s="34">
        <v>122</v>
      </c>
      <c r="C39" s="34">
        <v>7</v>
      </c>
      <c r="D39" s="34">
        <v>115</v>
      </c>
    </row>
    <row r="40" spans="1:4" ht="11.25">
      <c r="A40" s="32" t="s">
        <v>98</v>
      </c>
      <c r="B40" s="34">
        <v>268447</v>
      </c>
      <c r="C40" s="34">
        <v>0</v>
      </c>
      <c r="D40" s="34">
        <v>268447</v>
      </c>
    </row>
    <row r="41" spans="1:4" ht="11.25" customHeight="1">
      <c r="A41" s="32" t="s">
        <v>99</v>
      </c>
      <c r="B41" s="34">
        <v>33651</v>
      </c>
      <c r="C41" s="34">
        <v>9145</v>
      </c>
      <c r="D41" s="34">
        <v>24506</v>
      </c>
    </row>
    <row r="42" spans="1:4" ht="11.25">
      <c r="A42" s="32" t="s">
        <v>127</v>
      </c>
      <c r="B42" s="34">
        <v>2205</v>
      </c>
      <c r="C42" s="34">
        <v>5</v>
      </c>
      <c r="D42" s="34">
        <v>2200</v>
      </c>
    </row>
    <row r="43" spans="1:4" ht="11.25">
      <c r="A43" s="31"/>
      <c r="B43" s="31"/>
      <c r="C43" s="31"/>
      <c r="D43" s="31"/>
    </row>
    <row r="44" spans="1:4" ht="11.25">
      <c r="A44" s="43" t="s">
        <v>136</v>
      </c>
      <c r="B44" s="44"/>
      <c r="C44" s="44"/>
      <c r="D44" s="44"/>
    </row>
    <row r="45" spans="1:4" ht="11.25">
      <c r="A45" s="27"/>
      <c r="B45" s="43" t="s">
        <v>41</v>
      </c>
      <c r="C45" s="44"/>
      <c r="D45" s="44"/>
    </row>
    <row r="46" spans="1:4" ht="11.25">
      <c r="A46" s="28" t="s">
        <v>90</v>
      </c>
      <c r="B46" s="27" t="s">
        <v>91</v>
      </c>
      <c r="C46" s="27" t="s">
        <v>12</v>
      </c>
      <c r="D46" s="27" t="s">
        <v>92</v>
      </c>
    </row>
    <row r="47" spans="1:4" ht="11.25">
      <c r="A47" s="32" t="s">
        <v>94</v>
      </c>
      <c r="B47" s="34">
        <v>299</v>
      </c>
      <c r="C47" s="34">
        <v>0</v>
      </c>
      <c r="D47" s="34">
        <v>299</v>
      </c>
    </row>
    <row r="48" spans="1:4" ht="11.25">
      <c r="A48" s="32" t="s">
        <v>95</v>
      </c>
      <c r="B48" s="34">
        <v>46258</v>
      </c>
      <c r="C48" s="34">
        <v>22</v>
      </c>
      <c r="D48" s="34">
        <v>46236</v>
      </c>
    </row>
    <row r="49" spans="1:4" ht="11.25">
      <c r="A49" s="32" t="s">
        <v>96</v>
      </c>
      <c r="B49" s="34">
        <v>199272</v>
      </c>
      <c r="C49" s="34">
        <v>3067</v>
      </c>
      <c r="D49" s="34">
        <v>196205</v>
      </c>
    </row>
    <row r="50" spans="1:4" ht="11.25">
      <c r="A50" s="32" t="s">
        <v>97</v>
      </c>
      <c r="B50" s="34">
        <v>6898</v>
      </c>
      <c r="C50" s="34">
        <v>217</v>
      </c>
      <c r="D50" s="34">
        <v>6681</v>
      </c>
    </row>
    <row r="51" spans="1:4" ht="11.25">
      <c r="A51" s="32" t="s">
        <v>128</v>
      </c>
      <c r="B51" s="34">
        <v>122</v>
      </c>
      <c r="C51" s="34">
        <v>7</v>
      </c>
      <c r="D51" s="34">
        <v>115</v>
      </c>
    </row>
    <row r="52" spans="1:4" ht="11.25" customHeight="1">
      <c r="A52" s="32" t="s">
        <v>98</v>
      </c>
      <c r="B52" s="34">
        <v>200435</v>
      </c>
      <c r="C52" s="34">
        <v>0</v>
      </c>
      <c r="D52" s="34">
        <v>200435</v>
      </c>
    </row>
    <row r="53" spans="1:4" ht="11.25">
      <c r="A53" s="32" t="s">
        <v>99</v>
      </c>
      <c r="B53" s="34">
        <v>32039</v>
      </c>
      <c r="C53" s="34">
        <v>8931</v>
      </c>
      <c r="D53" s="34">
        <v>23108</v>
      </c>
    </row>
    <row r="54" spans="1:4" ht="11.25">
      <c r="A54" s="32" t="s">
        <v>127</v>
      </c>
      <c r="B54" s="34">
        <v>2205</v>
      </c>
      <c r="C54" s="34">
        <v>5</v>
      </c>
      <c r="D54" s="34">
        <v>2200</v>
      </c>
    </row>
    <row r="55" spans="1:4" ht="11.25">
      <c r="A55" s="31"/>
      <c r="B55" s="31"/>
      <c r="C55" s="31"/>
      <c r="D55" s="31"/>
    </row>
    <row r="56" spans="1:4" ht="11.25">
      <c r="A56" s="43" t="s">
        <v>137</v>
      </c>
      <c r="B56" s="44"/>
      <c r="C56" s="44"/>
      <c r="D56" s="44"/>
    </row>
    <row r="57" spans="1:4" ht="11.25">
      <c r="A57" s="27"/>
      <c r="B57" s="43" t="s">
        <v>41</v>
      </c>
      <c r="C57" s="44"/>
      <c r="D57" s="44"/>
    </row>
    <row r="58" spans="1:4" ht="11.25">
      <c r="A58" s="28" t="s">
        <v>90</v>
      </c>
      <c r="B58" s="27" t="s">
        <v>91</v>
      </c>
      <c r="C58" s="27" t="s">
        <v>12</v>
      </c>
      <c r="D58" s="27" t="s">
        <v>92</v>
      </c>
    </row>
    <row r="59" spans="1:4" ht="11.25">
      <c r="A59" s="32" t="s">
        <v>95</v>
      </c>
      <c r="B59" s="34">
        <v>5484</v>
      </c>
      <c r="C59" s="34">
        <v>12</v>
      </c>
      <c r="D59" s="34">
        <v>5472</v>
      </c>
    </row>
    <row r="60" spans="1:4" ht="11.25">
      <c r="A60" s="32" t="s">
        <v>96</v>
      </c>
      <c r="B60" s="34">
        <v>106217</v>
      </c>
      <c r="C60" s="34">
        <v>1152</v>
      </c>
      <c r="D60" s="34">
        <v>105065</v>
      </c>
    </row>
    <row r="61" spans="1:4" ht="11.25">
      <c r="A61" s="32" t="s">
        <v>97</v>
      </c>
      <c r="B61" s="34">
        <v>1031</v>
      </c>
      <c r="C61" s="34">
        <v>28</v>
      </c>
      <c r="D61" s="34">
        <v>1003</v>
      </c>
    </row>
    <row r="62" spans="1:4" ht="11.25">
      <c r="A62" s="32" t="s">
        <v>98</v>
      </c>
      <c r="B62" s="34">
        <v>45886</v>
      </c>
      <c r="C62" s="34">
        <v>0</v>
      </c>
      <c r="D62" s="34">
        <v>45886</v>
      </c>
    </row>
    <row r="63" spans="1:4" ht="11.25">
      <c r="A63" s="31"/>
      <c r="B63" s="31"/>
      <c r="C63" s="31"/>
      <c r="D63" s="31"/>
    </row>
    <row r="64" spans="1:4" ht="11.25">
      <c r="A64" s="43" t="s">
        <v>138</v>
      </c>
      <c r="B64" s="44"/>
      <c r="C64" s="44"/>
      <c r="D64" s="44"/>
    </row>
    <row r="65" spans="1:4" ht="11.25">
      <c r="A65" s="27"/>
      <c r="B65" s="43" t="s">
        <v>41</v>
      </c>
      <c r="C65" s="44"/>
      <c r="D65" s="44"/>
    </row>
    <row r="66" spans="1:4" ht="11.25">
      <c r="A66" s="28" t="s">
        <v>90</v>
      </c>
      <c r="B66" s="27" t="s">
        <v>91</v>
      </c>
      <c r="C66" s="27" t="s">
        <v>12</v>
      </c>
      <c r="D66" s="27" t="s">
        <v>92</v>
      </c>
    </row>
    <row r="67" spans="1:5" ht="11.25">
      <c r="A67" s="32" t="s">
        <v>95</v>
      </c>
      <c r="B67" s="34">
        <v>19252</v>
      </c>
      <c r="C67" s="34">
        <v>43</v>
      </c>
      <c r="D67" s="34">
        <v>19209</v>
      </c>
      <c r="E67" s="32"/>
    </row>
    <row r="68" spans="1:5" ht="11.25">
      <c r="A68" s="32" t="s">
        <v>96</v>
      </c>
      <c r="B68" s="34">
        <v>102270</v>
      </c>
      <c r="C68" s="34">
        <v>847</v>
      </c>
      <c r="D68" s="34">
        <v>101423</v>
      </c>
      <c r="E68" s="32"/>
    </row>
    <row r="69" spans="1:5" ht="11.25">
      <c r="A69" s="32" t="s">
        <v>97</v>
      </c>
      <c r="B69" s="34">
        <v>3550</v>
      </c>
      <c r="C69" s="34">
        <v>109</v>
      </c>
      <c r="D69" s="34">
        <v>3441</v>
      </c>
      <c r="E69" s="32"/>
    </row>
    <row r="70" spans="1:5" ht="11.25">
      <c r="A70" s="32" t="s">
        <v>98</v>
      </c>
      <c r="B70" s="34">
        <v>22126</v>
      </c>
      <c r="C70" s="34">
        <v>0</v>
      </c>
      <c r="D70" s="34">
        <v>22126</v>
      </c>
      <c r="E70" s="32"/>
    </row>
    <row r="71" spans="1:5" ht="11.25">
      <c r="A71" s="32" t="s">
        <v>99</v>
      </c>
      <c r="B71" s="34">
        <v>1591</v>
      </c>
      <c r="C71" s="34">
        <v>212</v>
      </c>
      <c r="D71" s="34">
        <v>1379</v>
      </c>
      <c r="E71" s="32"/>
    </row>
    <row r="72" spans="1:4" ht="11.25">
      <c r="A72" s="31"/>
      <c r="B72" s="31"/>
      <c r="C72" s="31"/>
      <c r="D72" s="31"/>
    </row>
    <row r="73" spans="1:4" ht="11.25">
      <c r="A73" s="43" t="s">
        <v>139</v>
      </c>
      <c r="B73" s="44"/>
      <c r="C73" s="44"/>
      <c r="D73" s="44"/>
    </row>
    <row r="74" spans="1:4" ht="11.25">
      <c r="A74" s="27"/>
      <c r="B74" s="43" t="s">
        <v>41</v>
      </c>
      <c r="C74" s="44"/>
      <c r="D74" s="44"/>
    </row>
    <row r="75" spans="1:4" ht="11.25">
      <c r="A75" s="28" t="s">
        <v>90</v>
      </c>
      <c r="B75" s="27" t="s">
        <v>91</v>
      </c>
      <c r="C75" s="27" t="s">
        <v>12</v>
      </c>
      <c r="D75" s="27" t="s">
        <v>92</v>
      </c>
    </row>
    <row r="76" spans="1:4" ht="11.25">
      <c r="A76" s="32" t="s">
        <v>96</v>
      </c>
      <c r="B76" s="34">
        <v>11028</v>
      </c>
      <c r="C76" s="34">
        <v>54</v>
      </c>
      <c r="D76" s="34">
        <v>10974</v>
      </c>
    </row>
    <row r="77" spans="1:4" ht="11.25">
      <c r="A77" s="32" t="s">
        <v>97</v>
      </c>
      <c r="B77" s="34">
        <v>1323</v>
      </c>
      <c r="C77" s="34">
        <v>9</v>
      </c>
      <c r="D77" s="34">
        <v>1314</v>
      </c>
    </row>
    <row r="78" spans="1:4" ht="11.25">
      <c r="A78" s="32" t="s">
        <v>99</v>
      </c>
      <c r="B78" s="34">
        <v>21</v>
      </c>
      <c r="C78" s="34">
        <v>2</v>
      </c>
      <c r="D78" s="34">
        <v>19</v>
      </c>
    </row>
  </sheetData>
  <sheetProtection/>
  <mergeCells count="18">
    <mergeCell ref="A25:D25"/>
    <mergeCell ref="B26:D26"/>
    <mergeCell ref="A4:D4"/>
    <mergeCell ref="B5:D5"/>
    <mergeCell ref="A14:D14"/>
    <mergeCell ref="B15:D15"/>
    <mergeCell ref="A20:D20"/>
    <mergeCell ref="B21:D21"/>
    <mergeCell ref="A32:D32"/>
    <mergeCell ref="B33:D33"/>
    <mergeCell ref="A73:D73"/>
    <mergeCell ref="B74:D74"/>
    <mergeCell ref="A44:D44"/>
    <mergeCell ref="B45:D45"/>
    <mergeCell ref="A56:D56"/>
    <mergeCell ref="B57:D57"/>
    <mergeCell ref="A64:D64"/>
    <mergeCell ref="B65:D6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3" width="16.140625" style="24" customWidth="1"/>
    <col min="4" max="4" width="33.140625" style="24" customWidth="1"/>
    <col min="5" max="8" width="16.140625" style="24" customWidth="1"/>
    <col min="9" max="16384" width="8.8515625" style="24" customWidth="1"/>
  </cols>
  <sheetData>
    <row r="1" spans="1:2" s="3" customFormat="1" ht="11.25">
      <c r="A1" s="52" t="s">
        <v>117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8" s="25" customFormat="1" ht="11.25" customHeight="1">
      <c r="A4" s="47" t="s">
        <v>101</v>
      </c>
      <c r="B4" s="48"/>
      <c r="C4" s="48"/>
      <c r="D4" s="48"/>
      <c r="E4" s="48"/>
      <c r="F4" s="48"/>
      <c r="G4" s="48"/>
      <c r="H4" s="49"/>
    </row>
    <row r="5" spans="1:8" s="25" customFormat="1" ht="11.25">
      <c r="A5" s="29"/>
      <c r="B5" s="30"/>
      <c r="C5" s="29"/>
      <c r="D5" s="30"/>
      <c r="E5" s="47" t="s">
        <v>41</v>
      </c>
      <c r="F5" s="48"/>
      <c r="G5" s="48"/>
      <c r="H5" s="49"/>
    </row>
    <row r="6" spans="1:8" s="25" customFormat="1" ht="11.25">
      <c r="A6" s="50" t="s">
        <v>102</v>
      </c>
      <c r="B6" s="51"/>
      <c r="C6" s="50" t="s">
        <v>90</v>
      </c>
      <c r="D6" s="51"/>
      <c r="E6" s="27" t="s">
        <v>91</v>
      </c>
      <c r="F6" s="27" t="s">
        <v>12</v>
      </c>
      <c r="G6" s="27" t="s">
        <v>92</v>
      </c>
      <c r="H6" s="27" t="s">
        <v>103</v>
      </c>
    </row>
    <row r="7" spans="1:8" ht="15" customHeight="1">
      <c r="A7" s="45" t="s">
        <v>110</v>
      </c>
      <c r="B7" s="46"/>
      <c r="C7" s="45" t="s">
        <v>94</v>
      </c>
      <c r="D7" s="46" t="s">
        <v>94</v>
      </c>
      <c r="E7" s="36">
        <v>299</v>
      </c>
      <c r="F7" s="36">
        <v>0</v>
      </c>
      <c r="G7" s="36">
        <v>299458.2</v>
      </c>
      <c r="H7" s="36">
        <v>0</v>
      </c>
    </row>
    <row r="8" spans="1:8" ht="11.25" customHeight="1">
      <c r="A8" s="45" t="s">
        <v>107</v>
      </c>
      <c r="B8" s="46"/>
      <c r="C8" s="45" t="s">
        <v>95</v>
      </c>
      <c r="D8" s="46" t="s">
        <v>95</v>
      </c>
      <c r="E8" s="36">
        <v>70994</v>
      </c>
      <c r="F8" s="36">
        <v>77</v>
      </c>
      <c r="G8" s="36">
        <v>70916513.63</v>
      </c>
      <c r="H8" s="36">
        <v>0</v>
      </c>
    </row>
    <row r="9" spans="1:8" ht="11.25" customHeight="1">
      <c r="A9" s="45" t="s">
        <v>104</v>
      </c>
      <c r="B9" s="46"/>
      <c r="C9" s="45" t="s">
        <v>96</v>
      </c>
      <c r="D9" s="46" t="s">
        <v>96</v>
      </c>
      <c r="E9" s="36">
        <v>158601</v>
      </c>
      <c r="F9" s="36">
        <v>1630</v>
      </c>
      <c r="G9" s="36">
        <v>156971174.95275</v>
      </c>
      <c r="H9" s="36">
        <v>156971</v>
      </c>
    </row>
    <row r="10" spans="1:8" ht="11.25" customHeight="1">
      <c r="A10" s="45" t="s">
        <v>105</v>
      </c>
      <c r="B10" s="46"/>
      <c r="C10" s="45" t="s">
        <v>96</v>
      </c>
      <c r="D10" s="46" t="s">
        <v>96</v>
      </c>
      <c r="E10" s="36">
        <v>14447</v>
      </c>
      <c r="F10" s="36">
        <v>77</v>
      </c>
      <c r="G10" s="36">
        <v>14370190.99</v>
      </c>
      <c r="H10" s="36">
        <v>9181</v>
      </c>
    </row>
    <row r="11" spans="1:8" ht="11.25" customHeight="1">
      <c r="A11" s="45" t="s">
        <v>106</v>
      </c>
      <c r="B11" s="46"/>
      <c r="C11" s="45" t="s">
        <v>96</v>
      </c>
      <c r="D11" s="46" t="s">
        <v>96</v>
      </c>
      <c r="E11" s="36">
        <v>185616</v>
      </c>
      <c r="F11" s="36">
        <v>2486</v>
      </c>
      <c r="G11" s="36">
        <v>183129396.13</v>
      </c>
      <c r="H11" s="36">
        <v>182558</v>
      </c>
    </row>
    <row r="12" spans="1:8" ht="11.25" customHeight="1">
      <c r="A12" s="45" t="s">
        <v>107</v>
      </c>
      <c r="B12" s="46"/>
      <c r="C12" s="45" t="s">
        <v>96</v>
      </c>
      <c r="D12" s="46" t="s">
        <v>96</v>
      </c>
      <c r="E12" s="36">
        <v>6270</v>
      </c>
      <c r="F12" s="36">
        <v>14</v>
      </c>
      <c r="G12" s="36">
        <v>6256404</v>
      </c>
      <c r="H12" s="36">
        <v>0</v>
      </c>
    </row>
    <row r="13" spans="1:8" ht="11.25" customHeight="1">
      <c r="A13" s="45" t="s">
        <v>108</v>
      </c>
      <c r="B13" s="46"/>
      <c r="C13" s="45" t="s">
        <v>96</v>
      </c>
      <c r="D13" s="46" t="s">
        <v>96</v>
      </c>
      <c r="E13" s="36">
        <v>534</v>
      </c>
      <c r="F13" s="36">
        <v>18</v>
      </c>
      <c r="G13" s="36">
        <v>515416.618635</v>
      </c>
      <c r="H13" s="36">
        <v>0</v>
      </c>
    </row>
    <row r="14" spans="1:8" ht="11.25" customHeight="1">
      <c r="A14" s="45" t="s">
        <v>9</v>
      </c>
      <c r="B14" s="46"/>
      <c r="C14" s="45" t="s">
        <v>96</v>
      </c>
      <c r="D14" s="46" t="s">
        <v>96</v>
      </c>
      <c r="E14" s="36">
        <v>12730</v>
      </c>
      <c r="F14" s="36">
        <v>274</v>
      </c>
      <c r="G14" s="36">
        <v>12456029.15</v>
      </c>
      <c r="H14" s="36">
        <v>12373</v>
      </c>
    </row>
    <row r="15" spans="1:8" ht="11.25" customHeight="1">
      <c r="A15" s="45" t="s">
        <v>109</v>
      </c>
      <c r="B15" s="46"/>
      <c r="C15" s="45" t="s">
        <v>96</v>
      </c>
      <c r="D15" s="46" t="s">
        <v>96</v>
      </c>
      <c r="E15" s="36">
        <v>1954</v>
      </c>
      <c r="F15" s="36">
        <v>81</v>
      </c>
      <c r="G15" s="36">
        <v>1873123.83</v>
      </c>
      <c r="H15" s="36">
        <v>1873</v>
      </c>
    </row>
    <row r="16" spans="1:8" ht="11.25" customHeight="1">
      <c r="A16" s="45" t="s">
        <v>111</v>
      </c>
      <c r="B16" s="46"/>
      <c r="C16" s="45" t="s">
        <v>96</v>
      </c>
      <c r="D16" s="46" t="s">
        <v>96</v>
      </c>
      <c r="E16" s="36">
        <v>1092</v>
      </c>
      <c r="F16" s="36">
        <v>0</v>
      </c>
      <c r="G16" s="36">
        <v>1091998.07</v>
      </c>
      <c r="H16" s="36">
        <v>1092</v>
      </c>
    </row>
    <row r="17" spans="1:8" ht="11.25" customHeight="1">
      <c r="A17" s="45" t="s">
        <v>112</v>
      </c>
      <c r="B17" s="46"/>
      <c r="C17" s="45" t="s">
        <v>96</v>
      </c>
      <c r="D17" s="46" t="s">
        <v>96</v>
      </c>
      <c r="E17" s="36">
        <v>31805</v>
      </c>
      <c r="F17" s="36">
        <v>446</v>
      </c>
      <c r="G17" s="36">
        <v>31359407.26</v>
      </c>
      <c r="H17" s="36">
        <v>1193</v>
      </c>
    </row>
    <row r="18" spans="1:8" ht="15" customHeight="1">
      <c r="A18" s="45" t="s">
        <v>113</v>
      </c>
      <c r="B18" s="46"/>
      <c r="C18" s="45" t="s">
        <v>96</v>
      </c>
      <c r="D18" s="46" t="s">
        <v>96</v>
      </c>
      <c r="E18" s="36">
        <v>5737</v>
      </c>
      <c r="F18" s="36">
        <v>93</v>
      </c>
      <c r="G18" s="36">
        <v>5644129.11</v>
      </c>
      <c r="H18" s="36">
        <v>5644</v>
      </c>
    </row>
    <row r="19" spans="1:8" ht="15" customHeight="1">
      <c r="A19" s="45" t="s">
        <v>106</v>
      </c>
      <c r="B19" s="46"/>
      <c r="C19" s="45" t="s">
        <v>97</v>
      </c>
      <c r="D19" s="46" t="s">
        <v>97</v>
      </c>
      <c r="E19" s="36">
        <v>140</v>
      </c>
      <c r="F19" s="36">
        <v>1</v>
      </c>
      <c r="G19" s="36">
        <v>138831.28</v>
      </c>
      <c r="H19" s="36">
        <v>0</v>
      </c>
    </row>
    <row r="20" spans="1:8" ht="15" customHeight="1">
      <c r="A20" s="45" t="s">
        <v>108</v>
      </c>
      <c r="B20" s="46"/>
      <c r="C20" s="45" t="s">
        <v>97</v>
      </c>
      <c r="D20" s="46" t="s">
        <v>97</v>
      </c>
      <c r="E20" s="36">
        <v>12662</v>
      </c>
      <c r="F20" s="36">
        <v>362</v>
      </c>
      <c r="G20" s="36">
        <v>12299745.96</v>
      </c>
      <c r="H20" s="36">
        <v>0</v>
      </c>
    </row>
    <row r="21" spans="1:8" ht="11.25" customHeight="1">
      <c r="A21" s="45" t="s">
        <v>9</v>
      </c>
      <c r="B21" s="46"/>
      <c r="C21" s="45" t="s">
        <v>97</v>
      </c>
      <c r="D21" s="46" t="s">
        <v>97</v>
      </c>
      <c r="E21" s="36">
        <v>0</v>
      </c>
      <c r="F21" s="36">
        <v>0</v>
      </c>
      <c r="G21" s="36">
        <v>96</v>
      </c>
      <c r="H21" s="36">
        <v>0</v>
      </c>
    </row>
    <row r="22" spans="1:8" ht="11.25" customHeight="1">
      <c r="A22" s="45" t="s">
        <v>9</v>
      </c>
      <c r="B22" s="46"/>
      <c r="C22" s="45" t="s">
        <v>128</v>
      </c>
      <c r="D22" s="46" t="s">
        <v>128</v>
      </c>
      <c r="E22" s="36">
        <v>122</v>
      </c>
      <c r="F22" s="36">
        <v>7</v>
      </c>
      <c r="G22" s="36">
        <v>115548</v>
      </c>
      <c r="H22" s="36">
        <v>0</v>
      </c>
    </row>
    <row r="23" spans="1:8" ht="11.25" customHeight="1">
      <c r="A23" s="45" t="s">
        <v>107</v>
      </c>
      <c r="B23" s="46"/>
      <c r="C23" s="45" t="s">
        <v>98</v>
      </c>
      <c r="D23" s="46" t="s">
        <v>98</v>
      </c>
      <c r="E23" s="36">
        <v>268447</v>
      </c>
      <c r="F23" s="36">
        <v>0</v>
      </c>
      <c r="G23" s="36">
        <v>268447218.82</v>
      </c>
      <c r="H23" s="36">
        <v>0</v>
      </c>
    </row>
    <row r="24" spans="1:8" ht="15" customHeight="1">
      <c r="A24" s="45" t="s">
        <v>104</v>
      </c>
      <c r="B24" s="46"/>
      <c r="C24" s="45" t="s">
        <v>99</v>
      </c>
      <c r="D24" s="46" t="s">
        <v>99</v>
      </c>
      <c r="E24" s="36">
        <v>20967</v>
      </c>
      <c r="F24" s="36">
        <v>2833</v>
      </c>
      <c r="G24" s="36">
        <v>18134259.73</v>
      </c>
      <c r="H24" s="36">
        <v>18134</v>
      </c>
    </row>
    <row r="25" spans="1:8" ht="15" customHeight="1">
      <c r="A25" s="45" t="s">
        <v>105</v>
      </c>
      <c r="B25" s="46"/>
      <c r="C25" s="45" t="s">
        <v>99</v>
      </c>
      <c r="D25" s="46" t="s">
        <v>99</v>
      </c>
      <c r="E25" s="36">
        <v>435</v>
      </c>
      <c r="F25" s="36">
        <v>180</v>
      </c>
      <c r="G25" s="36">
        <v>255296.31</v>
      </c>
      <c r="H25" s="36">
        <v>255</v>
      </c>
    </row>
    <row r="26" spans="1:8" ht="15" customHeight="1">
      <c r="A26" s="45" t="s">
        <v>106</v>
      </c>
      <c r="B26" s="46"/>
      <c r="C26" s="45" t="s">
        <v>99</v>
      </c>
      <c r="D26" s="46" t="s">
        <v>99</v>
      </c>
      <c r="E26" s="36">
        <v>33</v>
      </c>
      <c r="F26" s="36">
        <v>5</v>
      </c>
      <c r="G26" s="36">
        <v>28337.5</v>
      </c>
      <c r="H26" s="36">
        <v>28</v>
      </c>
    </row>
    <row r="27" spans="1:8" ht="11.25" customHeight="1">
      <c r="A27" s="45" t="s">
        <v>108</v>
      </c>
      <c r="B27" s="46"/>
      <c r="C27" s="45" t="s">
        <v>99</v>
      </c>
      <c r="D27" s="46" t="s">
        <v>99</v>
      </c>
      <c r="E27" s="36">
        <v>1430</v>
      </c>
      <c r="F27" s="36">
        <v>569</v>
      </c>
      <c r="G27" s="36">
        <v>860971</v>
      </c>
      <c r="H27" s="36">
        <v>0</v>
      </c>
    </row>
    <row r="28" spans="1:8" ht="15" customHeight="1">
      <c r="A28" s="45" t="s">
        <v>9</v>
      </c>
      <c r="B28" s="46"/>
      <c r="C28" s="45" t="s">
        <v>99</v>
      </c>
      <c r="D28" s="46" t="s">
        <v>99</v>
      </c>
      <c r="E28" s="36">
        <v>2</v>
      </c>
      <c r="F28" s="36">
        <v>0</v>
      </c>
      <c r="G28" s="36">
        <v>1835</v>
      </c>
      <c r="H28" s="36">
        <v>2</v>
      </c>
    </row>
    <row r="29" spans="1:8" ht="15" customHeight="1">
      <c r="A29" s="45" t="s">
        <v>109</v>
      </c>
      <c r="B29" s="46"/>
      <c r="C29" s="45" t="s">
        <v>99</v>
      </c>
      <c r="D29" s="46" t="s">
        <v>99</v>
      </c>
      <c r="E29" s="36">
        <v>603</v>
      </c>
      <c r="F29" s="36">
        <v>462</v>
      </c>
      <c r="G29" s="36">
        <v>140270.79</v>
      </c>
      <c r="H29" s="36">
        <v>140</v>
      </c>
    </row>
    <row r="30" spans="1:8" s="25" customFormat="1" ht="11.25" customHeight="1">
      <c r="A30" s="45" t="s">
        <v>110</v>
      </c>
      <c r="B30" s="46"/>
      <c r="C30" s="45" t="s">
        <v>99</v>
      </c>
      <c r="D30" s="46" t="s">
        <v>99</v>
      </c>
      <c r="E30" s="36">
        <v>385</v>
      </c>
      <c r="F30" s="36">
        <v>142</v>
      </c>
      <c r="G30" s="36">
        <v>243608</v>
      </c>
      <c r="H30" s="36">
        <v>244</v>
      </c>
    </row>
    <row r="31" spans="1:8" s="25" customFormat="1" ht="12.75" customHeight="1">
      <c r="A31" s="45" t="s">
        <v>111</v>
      </c>
      <c r="B31" s="46"/>
      <c r="C31" s="45" t="s">
        <v>99</v>
      </c>
      <c r="D31" s="46" t="s">
        <v>99</v>
      </c>
      <c r="E31" s="36">
        <v>3874</v>
      </c>
      <c r="F31" s="36">
        <v>2102</v>
      </c>
      <c r="G31" s="36">
        <v>1772120</v>
      </c>
      <c r="H31" s="36">
        <v>1772</v>
      </c>
    </row>
    <row r="32" spans="1:8" s="25" customFormat="1" ht="12.75" customHeight="1">
      <c r="A32" s="45" t="s">
        <v>112</v>
      </c>
      <c r="B32" s="46"/>
      <c r="C32" s="45" t="s">
        <v>99</v>
      </c>
      <c r="D32" s="46" t="s">
        <v>99</v>
      </c>
      <c r="E32" s="36">
        <v>5922</v>
      </c>
      <c r="F32" s="36">
        <v>2853</v>
      </c>
      <c r="G32" s="36">
        <v>3069382</v>
      </c>
      <c r="H32" s="36">
        <v>3069</v>
      </c>
    </row>
    <row r="33" spans="1:8" ht="11.25" customHeight="1">
      <c r="A33" s="45" t="s">
        <v>105</v>
      </c>
      <c r="B33" s="46"/>
      <c r="C33" s="45" t="s">
        <v>127</v>
      </c>
      <c r="D33" s="46" t="s">
        <v>127</v>
      </c>
      <c r="E33" s="36">
        <v>2205</v>
      </c>
      <c r="F33" s="36">
        <v>5</v>
      </c>
      <c r="G33" s="36">
        <v>2200604</v>
      </c>
      <c r="H33" s="36">
        <v>0</v>
      </c>
    </row>
    <row r="35" spans="1:8" ht="11.25">
      <c r="A35" s="47" t="s">
        <v>114</v>
      </c>
      <c r="B35" s="48"/>
      <c r="C35" s="48"/>
      <c r="D35" s="48"/>
      <c r="E35" s="48"/>
      <c r="F35" s="48"/>
      <c r="G35" s="48"/>
      <c r="H35" s="49"/>
    </row>
    <row r="36" spans="1:8" ht="11.25" customHeight="1">
      <c r="A36" s="27"/>
      <c r="B36" s="29"/>
      <c r="C36" s="30"/>
      <c r="D36" s="47" t="s">
        <v>41</v>
      </c>
      <c r="E36" s="48"/>
      <c r="F36" s="48"/>
      <c r="G36" s="48"/>
      <c r="H36" s="49"/>
    </row>
    <row r="37" spans="1:8" ht="22.5">
      <c r="A37" s="28" t="s">
        <v>115</v>
      </c>
      <c r="B37" s="50" t="s">
        <v>102</v>
      </c>
      <c r="C37" s="51"/>
      <c r="D37" s="27" t="s">
        <v>91</v>
      </c>
      <c r="E37" s="27" t="s">
        <v>12</v>
      </c>
      <c r="F37" s="27" t="s">
        <v>92</v>
      </c>
      <c r="G37" s="27" t="s">
        <v>3</v>
      </c>
      <c r="H37" s="27" t="s">
        <v>116</v>
      </c>
    </row>
    <row r="38" spans="1:9" ht="11.25" customHeight="1">
      <c r="A38" s="36" t="s">
        <v>132</v>
      </c>
      <c r="B38" s="45" t="s">
        <v>104</v>
      </c>
      <c r="C38" s="46" t="s">
        <v>104</v>
      </c>
      <c r="D38" s="36">
        <v>127272</v>
      </c>
      <c r="E38" s="36">
        <v>466</v>
      </c>
      <c r="F38" s="36">
        <v>126806005.79275</v>
      </c>
      <c r="G38" s="36">
        <v>93459</v>
      </c>
      <c r="H38" s="36">
        <v>11877</v>
      </c>
      <c r="I38" s="33"/>
    </row>
    <row r="39" spans="1:9" ht="11.25" customHeight="1">
      <c r="A39" s="36" t="s">
        <v>132</v>
      </c>
      <c r="B39" s="45" t="s">
        <v>105</v>
      </c>
      <c r="C39" s="46" t="s">
        <v>105</v>
      </c>
      <c r="D39" s="36">
        <v>16652</v>
      </c>
      <c r="E39" s="36">
        <v>81</v>
      </c>
      <c r="F39" s="36">
        <v>16570794.99</v>
      </c>
      <c r="G39" s="36">
        <v>16646</v>
      </c>
      <c r="H39" s="36">
        <v>1420</v>
      </c>
      <c r="I39" s="33"/>
    </row>
    <row r="40" spans="1:9" ht="15">
      <c r="A40" s="36" t="s">
        <v>132</v>
      </c>
      <c r="B40" s="45" t="s">
        <v>106</v>
      </c>
      <c r="C40" s="46" t="s">
        <v>106</v>
      </c>
      <c r="D40" s="36">
        <v>158423</v>
      </c>
      <c r="E40" s="36">
        <v>977</v>
      </c>
      <c r="F40" s="36">
        <v>157446009.34</v>
      </c>
      <c r="G40" s="36">
        <v>104225</v>
      </c>
      <c r="H40" s="36">
        <v>6191</v>
      </c>
      <c r="I40" s="33"/>
    </row>
    <row r="41" spans="1:9" ht="11.25" customHeight="1">
      <c r="A41" s="36" t="s">
        <v>132</v>
      </c>
      <c r="B41" s="45" t="s">
        <v>107</v>
      </c>
      <c r="C41" s="46" t="s">
        <v>107</v>
      </c>
      <c r="D41" s="36">
        <v>345711</v>
      </c>
      <c r="E41" s="36">
        <v>91</v>
      </c>
      <c r="F41" s="36">
        <v>345620136.45</v>
      </c>
      <c r="G41" s="36">
        <v>145754</v>
      </c>
      <c r="H41" s="36">
        <v>1916</v>
      </c>
      <c r="I41" s="33"/>
    </row>
    <row r="42" spans="1:9" ht="15">
      <c r="A42" s="36" t="s">
        <v>132</v>
      </c>
      <c r="B42" s="45" t="s">
        <v>108</v>
      </c>
      <c r="C42" s="46" t="s">
        <v>108</v>
      </c>
      <c r="D42" s="36">
        <v>190</v>
      </c>
      <c r="E42" s="36">
        <v>0</v>
      </c>
      <c r="F42" s="36">
        <v>189804.28</v>
      </c>
      <c r="G42" s="36">
        <v>191</v>
      </c>
      <c r="H42" s="36">
        <v>15</v>
      </c>
      <c r="I42" s="33"/>
    </row>
    <row r="43" spans="1:9" ht="15">
      <c r="A43" s="36" t="s">
        <v>132</v>
      </c>
      <c r="B43" s="45" t="s">
        <v>9</v>
      </c>
      <c r="C43" s="46" t="s">
        <v>9</v>
      </c>
      <c r="D43" s="36">
        <v>2612</v>
      </c>
      <c r="E43" s="36">
        <v>171</v>
      </c>
      <c r="F43" s="36">
        <v>2440959.48</v>
      </c>
      <c r="G43" s="36">
        <v>85</v>
      </c>
      <c r="H43" s="36">
        <v>196</v>
      </c>
      <c r="I43" s="33"/>
    </row>
    <row r="44" spans="1:9" ht="11.25" customHeight="1">
      <c r="A44" s="36" t="s">
        <v>132</v>
      </c>
      <c r="B44" s="45" t="s">
        <v>109</v>
      </c>
      <c r="C44" s="46" t="s">
        <v>109</v>
      </c>
      <c r="D44" s="36">
        <v>385</v>
      </c>
      <c r="E44" s="36">
        <v>3</v>
      </c>
      <c r="F44" s="36">
        <v>382249.75</v>
      </c>
      <c r="G44" s="36">
        <v>384</v>
      </c>
      <c r="H44" s="36">
        <v>23</v>
      </c>
      <c r="I44" s="33"/>
    </row>
    <row r="45" spans="1:9" ht="11.25" customHeight="1">
      <c r="A45" s="36" t="s">
        <v>132</v>
      </c>
      <c r="B45" s="45" t="s">
        <v>111</v>
      </c>
      <c r="C45" s="46" t="s">
        <v>111</v>
      </c>
      <c r="D45" s="36">
        <v>1092</v>
      </c>
      <c r="E45" s="36">
        <v>0</v>
      </c>
      <c r="F45" s="36">
        <v>1091998.07</v>
      </c>
      <c r="G45" s="36">
        <v>1100</v>
      </c>
      <c r="H45" s="36">
        <v>132</v>
      </c>
      <c r="I45" s="33"/>
    </row>
    <row r="46" spans="1:9" ht="15">
      <c r="A46" s="36" t="s">
        <v>132</v>
      </c>
      <c r="B46" s="45" t="s">
        <v>112</v>
      </c>
      <c r="C46" s="46" t="s">
        <v>112</v>
      </c>
      <c r="D46" s="36">
        <v>11261</v>
      </c>
      <c r="E46" s="36">
        <v>30</v>
      </c>
      <c r="F46" s="36">
        <v>11231614.59</v>
      </c>
      <c r="G46" s="36">
        <v>11236</v>
      </c>
      <c r="H46" s="36">
        <v>899</v>
      </c>
      <c r="I46" s="33"/>
    </row>
    <row r="47" spans="1:9" ht="15">
      <c r="A47" s="36" t="s">
        <v>132</v>
      </c>
      <c r="B47" s="45" t="s">
        <v>113</v>
      </c>
      <c r="C47" s="46" t="s">
        <v>113</v>
      </c>
      <c r="D47" s="36">
        <v>4372</v>
      </c>
      <c r="E47" s="36">
        <v>21</v>
      </c>
      <c r="F47" s="36">
        <v>4351214.38</v>
      </c>
      <c r="G47" s="36">
        <v>3463</v>
      </c>
      <c r="H47" s="36">
        <v>353</v>
      </c>
      <c r="I47" s="33"/>
    </row>
    <row r="48" spans="1:9" ht="15">
      <c r="A48" s="36" t="s">
        <v>133</v>
      </c>
      <c r="B48" s="45" t="s">
        <v>104</v>
      </c>
      <c r="C48" s="46" t="s">
        <v>104</v>
      </c>
      <c r="D48" s="36">
        <v>31329</v>
      </c>
      <c r="E48" s="36">
        <v>1164</v>
      </c>
      <c r="F48" s="36">
        <v>30165169.16</v>
      </c>
      <c r="G48" s="36">
        <v>28037</v>
      </c>
      <c r="H48" s="36">
        <v>2972</v>
      </c>
      <c r="I48" s="33"/>
    </row>
    <row r="49" spans="1:9" ht="11.25" customHeight="1">
      <c r="A49" s="36" t="s">
        <v>133</v>
      </c>
      <c r="B49" s="45" t="s">
        <v>106</v>
      </c>
      <c r="C49" s="46" t="s">
        <v>106</v>
      </c>
      <c r="D49" s="36">
        <v>27332</v>
      </c>
      <c r="E49" s="36">
        <v>1510</v>
      </c>
      <c r="F49" s="36">
        <v>25822228.07</v>
      </c>
      <c r="G49" s="36">
        <v>5922</v>
      </c>
      <c r="H49" s="36">
        <v>2022</v>
      </c>
      <c r="I49" s="33"/>
    </row>
    <row r="50" spans="1:9" ht="11.25" customHeight="1">
      <c r="A50" s="36" t="s">
        <v>133</v>
      </c>
      <c r="B50" s="45" t="s">
        <v>108</v>
      </c>
      <c r="C50" s="46" t="s">
        <v>108</v>
      </c>
      <c r="D50" s="36">
        <v>13006</v>
      </c>
      <c r="E50" s="36">
        <v>381</v>
      </c>
      <c r="F50" s="36">
        <v>12625358.298635</v>
      </c>
      <c r="G50" s="36">
        <v>3350</v>
      </c>
      <c r="H50" s="36">
        <v>766</v>
      </c>
      <c r="I50" s="33"/>
    </row>
    <row r="51" spans="1:9" ht="15">
      <c r="A51" s="36" t="s">
        <v>133</v>
      </c>
      <c r="B51" s="45" t="s">
        <v>9</v>
      </c>
      <c r="C51" s="46" t="s">
        <v>9</v>
      </c>
      <c r="D51" s="36">
        <v>10242</v>
      </c>
      <c r="E51" s="36">
        <v>110</v>
      </c>
      <c r="F51" s="36">
        <v>10132548.67</v>
      </c>
      <c r="G51" s="36">
        <v>9694</v>
      </c>
      <c r="H51" s="36">
        <v>797</v>
      </c>
      <c r="I51" s="33"/>
    </row>
    <row r="52" spans="1:9" ht="15">
      <c r="A52" s="36" t="s">
        <v>133</v>
      </c>
      <c r="B52" s="45" t="s">
        <v>109</v>
      </c>
      <c r="C52" s="46" t="s">
        <v>109</v>
      </c>
      <c r="D52" s="36">
        <v>1569</v>
      </c>
      <c r="E52" s="36">
        <v>78</v>
      </c>
      <c r="F52" s="36">
        <v>1490874.08</v>
      </c>
      <c r="G52" s="36">
        <v>1080</v>
      </c>
      <c r="H52" s="36">
        <v>92</v>
      </c>
      <c r="I52" s="33"/>
    </row>
    <row r="53" spans="1:9" ht="15">
      <c r="A53" s="36" t="s">
        <v>133</v>
      </c>
      <c r="B53" s="45" t="s">
        <v>110</v>
      </c>
      <c r="C53" s="46" t="s">
        <v>110</v>
      </c>
      <c r="D53" s="36">
        <v>299</v>
      </c>
      <c r="E53" s="36">
        <v>0</v>
      </c>
      <c r="F53" s="36">
        <v>299458.2</v>
      </c>
      <c r="G53" s="36">
        <v>300</v>
      </c>
      <c r="H53" s="36">
        <v>24</v>
      </c>
      <c r="I53" s="33"/>
    </row>
    <row r="54" spans="1:9" ht="11.25" customHeight="1">
      <c r="A54" s="36" t="s">
        <v>133</v>
      </c>
      <c r="B54" s="45" t="s">
        <v>112</v>
      </c>
      <c r="C54" s="46" t="s">
        <v>112</v>
      </c>
      <c r="D54" s="36">
        <v>20544</v>
      </c>
      <c r="E54" s="36">
        <v>416</v>
      </c>
      <c r="F54" s="36">
        <v>20127792.67</v>
      </c>
      <c r="G54" s="36">
        <v>20171</v>
      </c>
      <c r="H54" s="36">
        <v>1612</v>
      </c>
      <c r="I54" s="33"/>
    </row>
    <row r="55" spans="1:9" ht="11.25" customHeight="1">
      <c r="A55" s="36" t="s">
        <v>133</v>
      </c>
      <c r="B55" s="45" t="s">
        <v>113</v>
      </c>
      <c r="C55" s="46" t="s">
        <v>113</v>
      </c>
      <c r="D55" s="36">
        <v>1365</v>
      </c>
      <c r="E55" s="36">
        <v>72</v>
      </c>
      <c r="F55" s="36">
        <v>1292914.73</v>
      </c>
      <c r="G55" s="36">
        <v>1100</v>
      </c>
      <c r="H55" s="36">
        <v>100</v>
      </c>
      <c r="I55" s="33"/>
    </row>
    <row r="56" spans="1:9" ht="11.25" customHeight="1">
      <c r="A56" s="36" t="s">
        <v>134</v>
      </c>
      <c r="B56" s="45" t="s">
        <v>104</v>
      </c>
      <c r="C56" s="46" t="s">
        <v>104</v>
      </c>
      <c r="D56" s="36">
        <v>20967</v>
      </c>
      <c r="E56" s="36">
        <v>2833</v>
      </c>
      <c r="F56" s="36">
        <v>18134259.73</v>
      </c>
      <c r="G56" s="36">
        <v>18209</v>
      </c>
      <c r="H56" s="36">
        <v>1993</v>
      </c>
      <c r="I56" s="33"/>
    </row>
    <row r="57" spans="1:9" ht="15">
      <c r="A57" s="36" t="s">
        <v>134</v>
      </c>
      <c r="B57" s="45" t="s">
        <v>105</v>
      </c>
      <c r="C57" s="46" t="s">
        <v>105</v>
      </c>
      <c r="D57" s="36">
        <v>435</v>
      </c>
      <c r="E57" s="36">
        <v>180</v>
      </c>
      <c r="F57" s="36">
        <v>255296.31</v>
      </c>
      <c r="G57" s="36">
        <v>165</v>
      </c>
      <c r="H57" s="36">
        <v>13</v>
      </c>
      <c r="I57" s="33"/>
    </row>
    <row r="58" spans="1:9" ht="15">
      <c r="A58" s="36" t="s">
        <v>134</v>
      </c>
      <c r="B58" s="45" t="s">
        <v>106</v>
      </c>
      <c r="C58" s="46" t="s">
        <v>106</v>
      </c>
      <c r="D58" s="36">
        <v>33</v>
      </c>
      <c r="E58" s="36">
        <v>5</v>
      </c>
      <c r="F58" s="36">
        <v>28327.5</v>
      </c>
      <c r="G58" s="36">
        <v>28</v>
      </c>
      <c r="H58" s="36">
        <v>3</v>
      </c>
      <c r="I58" s="33"/>
    </row>
    <row r="59" spans="1:9" ht="15">
      <c r="A59" s="36" t="s">
        <v>134</v>
      </c>
      <c r="B59" s="45" t="s">
        <v>108</v>
      </c>
      <c r="C59" s="46" t="s">
        <v>108</v>
      </c>
      <c r="D59" s="36">
        <v>1430</v>
      </c>
      <c r="E59" s="36">
        <v>569</v>
      </c>
      <c r="F59" s="36">
        <v>860971</v>
      </c>
      <c r="G59" s="36">
        <v>855</v>
      </c>
      <c r="H59" s="36">
        <v>103</v>
      </c>
      <c r="I59" s="33"/>
    </row>
    <row r="60" spans="1:9" ht="15">
      <c r="A60" s="36" t="s">
        <v>134</v>
      </c>
      <c r="B60" s="45" t="s">
        <v>109</v>
      </c>
      <c r="C60" s="46" t="s">
        <v>109</v>
      </c>
      <c r="D60" s="36">
        <v>603</v>
      </c>
      <c r="E60" s="36">
        <v>462</v>
      </c>
      <c r="F60" s="36">
        <v>140270.79</v>
      </c>
      <c r="G60" s="36">
        <v>132</v>
      </c>
      <c r="H60" s="36">
        <v>11</v>
      </c>
      <c r="I60" s="33"/>
    </row>
    <row r="61" spans="1:9" ht="15">
      <c r="A61" s="36" t="s">
        <v>134</v>
      </c>
      <c r="B61" s="45" t="s">
        <v>110</v>
      </c>
      <c r="C61" s="46" t="s">
        <v>110</v>
      </c>
      <c r="D61" s="36">
        <v>385</v>
      </c>
      <c r="E61" s="36">
        <v>142</v>
      </c>
      <c r="F61" s="36">
        <v>243608</v>
      </c>
      <c r="G61" s="36">
        <v>241</v>
      </c>
      <c r="H61" s="36">
        <v>19</v>
      </c>
      <c r="I61" s="33"/>
    </row>
    <row r="62" spans="1:9" ht="15">
      <c r="A62" s="36" t="s">
        <v>134</v>
      </c>
      <c r="B62" s="45" t="s">
        <v>111</v>
      </c>
      <c r="C62" s="46" t="s">
        <v>111</v>
      </c>
      <c r="D62" s="36">
        <v>3874</v>
      </c>
      <c r="E62" s="36">
        <v>2102</v>
      </c>
      <c r="F62" s="36">
        <v>1772120</v>
      </c>
      <c r="G62" s="36">
        <v>0</v>
      </c>
      <c r="H62" s="36">
        <v>142</v>
      </c>
      <c r="I62" s="33"/>
    </row>
    <row r="63" spans="1:9" ht="15">
      <c r="A63" s="36" t="s">
        <v>134</v>
      </c>
      <c r="B63" s="45" t="s">
        <v>112</v>
      </c>
      <c r="C63" s="46" t="s">
        <v>112</v>
      </c>
      <c r="D63" s="36">
        <v>5922</v>
      </c>
      <c r="E63" s="36">
        <v>2853</v>
      </c>
      <c r="F63" s="36">
        <v>3069382</v>
      </c>
      <c r="G63" s="36">
        <v>3069</v>
      </c>
      <c r="H63" s="36">
        <v>247</v>
      </c>
      <c r="I63" s="33"/>
    </row>
  </sheetData>
  <sheetProtection/>
  <mergeCells count="87">
    <mergeCell ref="B56:C56"/>
    <mergeCell ref="B57:C57"/>
    <mergeCell ref="C11:D11"/>
    <mergeCell ref="A12:B12"/>
    <mergeCell ref="C12:D12"/>
    <mergeCell ref="B63:C63"/>
    <mergeCell ref="A24:B24"/>
    <mergeCell ref="C24:D24"/>
    <mergeCell ref="A25:B25"/>
    <mergeCell ref="B45:C45"/>
    <mergeCell ref="A26:B26"/>
    <mergeCell ref="A29:B29"/>
    <mergeCell ref="C29:D29"/>
    <mergeCell ref="B61:C61"/>
    <mergeCell ref="B50:C50"/>
    <mergeCell ref="B49:C49"/>
    <mergeCell ref="B53:C53"/>
    <mergeCell ref="B46:C46"/>
    <mergeCell ref="B48:C48"/>
    <mergeCell ref="B43:C43"/>
    <mergeCell ref="B38:C38"/>
    <mergeCell ref="B39:C39"/>
    <mergeCell ref="B40:C40"/>
    <mergeCell ref="B41:C41"/>
    <mergeCell ref="B42:C42"/>
    <mergeCell ref="B37:C37"/>
    <mergeCell ref="A35:H35"/>
    <mergeCell ref="D36:H36"/>
    <mergeCell ref="A32:B32"/>
    <mergeCell ref="C32:D32"/>
    <mergeCell ref="A33:B33"/>
    <mergeCell ref="C33:D33"/>
    <mergeCell ref="A20:B20"/>
    <mergeCell ref="A30:B30"/>
    <mergeCell ref="C30:D30"/>
    <mergeCell ref="A31:B31"/>
    <mergeCell ref="C31:D31"/>
    <mergeCell ref="A27:B27"/>
    <mergeCell ref="C27:D27"/>
    <mergeCell ref="A28:B28"/>
    <mergeCell ref="C28:D28"/>
    <mergeCell ref="C26:D26"/>
    <mergeCell ref="C17:D17"/>
    <mergeCell ref="C18:D18"/>
    <mergeCell ref="C19:D19"/>
    <mergeCell ref="C21:D21"/>
    <mergeCell ref="A22:B22"/>
    <mergeCell ref="C22:D22"/>
    <mergeCell ref="A21:B21"/>
    <mergeCell ref="A19:B19"/>
    <mergeCell ref="A18:B18"/>
    <mergeCell ref="C20:D20"/>
    <mergeCell ref="A14:B14"/>
    <mergeCell ref="C14:D14"/>
    <mergeCell ref="A15:B15"/>
    <mergeCell ref="C15:D15"/>
    <mergeCell ref="A16:B16"/>
    <mergeCell ref="C16:D16"/>
    <mergeCell ref="C13:D13"/>
    <mergeCell ref="A4:H4"/>
    <mergeCell ref="E5:H5"/>
    <mergeCell ref="A8:B8"/>
    <mergeCell ref="C8:D8"/>
    <mergeCell ref="A7:B7"/>
    <mergeCell ref="C7:D7"/>
    <mergeCell ref="A6:B6"/>
    <mergeCell ref="C6:D6"/>
    <mergeCell ref="C25:D25"/>
    <mergeCell ref="A23:B23"/>
    <mergeCell ref="C23:D23"/>
    <mergeCell ref="A17:B17"/>
    <mergeCell ref="A9:B9"/>
    <mergeCell ref="C9:D9"/>
    <mergeCell ref="A10:B10"/>
    <mergeCell ref="C10:D10"/>
    <mergeCell ref="A11:B11"/>
    <mergeCell ref="A13:B13"/>
    <mergeCell ref="B59:C59"/>
    <mergeCell ref="B60:C60"/>
    <mergeCell ref="B62:C62"/>
    <mergeCell ref="B44:C44"/>
    <mergeCell ref="B47:C47"/>
    <mergeCell ref="B51:C51"/>
    <mergeCell ref="B54:C54"/>
    <mergeCell ref="B55:C55"/>
    <mergeCell ref="B58:C58"/>
    <mergeCell ref="B52:C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52" t="s">
        <v>2</v>
      </c>
      <c r="B1" s="21"/>
      <c r="C1" s="19"/>
    </row>
    <row r="2" ht="11.25">
      <c r="A2" s="1"/>
    </row>
    <row r="4" spans="1:2" ht="11.25">
      <c r="A4" s="4" t="s">
        <v>61</v>
      </c>
      <c r="B4" s="5" t="s">
        <v>41</v>
      </c>
    </row>
    <row r="5" spans="1:2" ht="11.25">
      <c r="A5" s="6" t="s">
        <v>63</v>
      </c>
      <c r="B5" s="7">
        <f>SUM(B6:B22)</f>
        <v>447982</v>
      </c>
    </row>
    <row r="6" spans="1:2" ht="11.25">
      <c r="A6" s="6" t="s">
        <v>64</v>
      </c>
      <c r="B6" s="7">
        <v>0</v>
      </c>
    </row>
    <row r="7" spans="1:2" ht="11.25">
      <c r="A7" s="6" t="s">
        <v>65</v>
      </c>
      <c r="B7" s="7">
        <v>0</v>
      </c>
    </row>
    <row r="8" spans="1:2" ht="11.25">
      <c r="A8" s="6" t="s">
        <v>66</v>
      </c>
      <c r="B8" s="7">
        <v>116</v>
      </c>
    </row>
    <row r="9" spans="1:2" ht="11.25">
      <c r="A9" s="6" t="s">
        <v>67</v>
      </c>
      <c r="B9" s="7">
        <v>0</v>
      </c>
    </row>
    <row r="10" spans="1:2" ht="11.25">
      <c r="A10" s="6" t="s">
        <v>68</v>
      </c>
      <c r="B10" s="7">
        <v>0</v>
      </c>
    </row>
    <row r="11" spans="1:2" ht="11.25">
      <c r="A11" s="6" t="s">
        <v>69</v>
      </c>
      <c r="B11" s="7">
        <v>15217</v>
      </c>
    </row>
    <row r="12" spans="1:2" ht="11.25">
      <c r="A12" s="6" t="s">
        <v>70</v>
      </c>
      <c r="B12" s="7">
        <v>280513</v>
      </c>
    </row>
    <row r="13" spans="1:2" ht="11.25">
      <c r="A13" s="6" t="s">
        <v>71</v>
      </c>
      <c r="B13" s="7">
        <v>9866</v>
      </c>
    </row>
    <row r="14" spans="1:2" ht="11.25">
      <c r="A14" s="6" t="s">
        <v>72</v>
      </c>
      <c r="B14" s="7">
        <v>0</v>
      </c>
    </row>
    <row r="15" spans="1:2" ht="11.25">
      <c r="A15" s="6" t="s">
        <v>73</v>
      </c>
      <c r="B15" s="7">
        <v>26513</v>
      </c>
    </row>
    <row r="16" spans="1:2" ht="11.25">
      <c r="A16" s="6" t="s">
        <v>74</v>
      </c>
      <c r="B16" s="7">
        <v>102980</v>
      </c>
    </row>
    <row r="17" spans="1:2" ht="11.25">
      <c r="A17" s="6" t="s">
        <v>75</v>
      </c>
      <c r="B17" s="7">
        <v>0</v>
      </c>
    </row>
    <row r="18" spans="1:2" ht="22.5">
      <c r="A18" s="6" t="s">
        <v>76</v>
      </c>
      <c r="B18" s="7">
        <v>0</v>
      </c>
    </row>
    <row r="19" spans="1:2" ht="11.25">
      <c r="A19" s="6" t="s">
        <v>77</v>
      </c>
      <c r="B19" s="7">
        <v>3301</v>
      </c>
    </row>
    <row r="20" spans="1:2" ht="11.25">
      <c r="A20" s="6" t="s">
        <v>78</v>
      </c>
      <c r="B20" s="7">
        <v>17</v>
      </c>
    </row>
    <row r="21" spans="1:2" ht="11.25">
      <c r="A21" s="6" t="s">
        <v>79</v>
      </c>
      <c r="B21" s="7">
        <v>9459</v>
      </c>
    </row>
    <row r="22" spans="1:2" s="8" customFormat="1" ht="11.25">
      <c r="A22" s="6" t="s">
        <v>80</v>
      </c>
      <c r="B22" s="7">
        <v>0</v>
      </c>
    </row>
    <row r="23" spans="1:2" ht="11.25">
      <c r="A23" s="6" t="s">
        <v>81</v>
      </c>
      <c r="B23" s="7">
        <v>0</v>
      </c>
    </row>
    <row r="24" spans="1:2" ht="11.25">
      <c r="A24" s="6" t="s">
        <v>82</v>
      </c>
      <c r="B24" s="7">
        <v>8292</v>
      </c>
    </row>
    <row r="25" spans="1:2" ht="11.25">
      <c r="A25" s="6" t="s">
        <v>83</v>
      </c>
      <c r="B25" s="7">
        <v>8292</v>
      </c>
    </row>
    <row r="26" spans="1:2" ht="11.25">
      <c r="A26" s="6" t="s">
        <v>78</v>
      </c>
      <c r="B26" s="7">
        <v>0</v>
      </c>
    </row>
    <row r="27" spans="1:2" ht="11.25">
      <c r="A27" s="6" t="s">
        <v>84</v>
      </c>
      <c r="B27" s="7">
        <v>0</v>
      </c>
    </row>
    <row r="28" spans="1:2" ht="11.25">
      <c r="A28" s="6" t="s">
        <v>85</v>
      </c>
      <c r="B28" s="7">
        <v>0</v>
      </c>
    </row>
    <row r="29" spans="1:2" ht="11.25">
      <c r="A29" s="6" t="s">
        <v>86</v>
      </c>
      <c r="B29" s="7">
        <v>45019</v>
      </c>
    </row>
    <row r="30" spans="1:2" ht="11.25">
      <c r="A30" s="6" t="s">
        <v>87</v>
      </c>
      <c r="B30" s="7">
        <v>0</v>
      </c>
    </row>
    <row r="31" spans="1:2" s="8" customFormat="1" ht="22.5">
      <c r="A31" s="6" t="s">
        <v>89</v>
      </c>
      <c r="B31" s="7">
        <v>0</v>
      </c>
    </row>
    <row r="32" spans="1:2" ht="11.25">
      <c r="A32" s="6" t="s">
        <v>88</v>
      </c>
      <c r="B32" s="7">
        <v>0</v>
      </c>
    </row>
    <row r="33" spans="1:2" ht="11.25">
      <c r="A33" s="9" t="s">
        <v>62</v>
      </c>
      <c r="B33" s="10">
        <f>SUM(B5,B23,B24,B29,B30,B31,B32)</f>
        <v>501293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11.25">
      <c r="A1" s="52" t="s">
        <v>12</v>
      </c>
      <c r="B1" s="19"/>
    </row>
    <row r="2" ht="11.25">
      <c r="A2" s="1"/>
    </row>
    <row r="4" spans="1:8" ht="11.25">
      <c r="A4" s="37" t="s">
        <v>33</v>
      </c>
      <c r="B4" s="40" t="s">
        <v>41</v>
      </c>
      <c r="C4" s="41"/>
      <c r="D4" s="41"/>
      <c r="E4" s="41"/>
      <c r="F4" s="41"/>
      <c r="G4" s="41"/>
      <c r="H4" s="41"/>
    </row>
    <row r="5" spans="1:8" ht="45" customHeight="1">
      <c r="A5" s="38"/>
      <c r="B5" s="37" t="s">
        <v>145</v>
      </c>
      <c r="C5" s="40" t="s">
        <v>53</v>
      </c>
      <c r="D5" s="42"/>
      <c r="E5" s="40" t="s">
        <v>54</v>
      </c>
      <c r="F5" s="42"/>
      <c r="G5" s="37" t="s">
        <v>144</v>
      </c>
      <c r="H5" s="37" t="s">
        <v>146</v>
      </c>
    </row>
    <row r="6" spans="1:8" ht="22.5">
      <c r="A6" s="39"/>
      <c r="B6" s="39"/>
      <c r="C6" s="12" t="s">
        <v>10</v>
      </c>
      <c r="D6" s="12" t="s">
        <v>36</v>
      </c>
      <c r="E6" s="12" t="s">
        <v>10</v>
      </c>
      <c r="F6" s="12" t="s">
        <v>36</v>
      </c>
      <c r="G6" s="39"/>
      <c r="H6" s="39"/>
    </row>
    <row r="7" spans="1:12" ht="22.5">
      <c r="A7" s="14" t="s">
        <v>129</v>
      </c>
      <c r="B7" s="7">
        <v>13112</v>
      </c>
      <c r="C7" s="15">
        <v>0</v>
      </c>
      <c r="D7" s="15">
        <v>0</v>
      </c>
      <c r="E7" s="15">
        <v>1902</v>
      </c>
      <c r="F7" s="15">
        <v>0</v>
      </c>
      <c r="G7" s="15">
        <v>11210</v>
      </c>
      <c r="H7" s="15">
        <v>0</v>
      </c>
      <c r="I7" s="19"/>
      <c r="J7" s="21"/>
      <c r="K7" s="21"/>
      <c r="L7" s="19"/>
    </row>
    <row r="8" spans="1:12" ht="11.25">
      <c r="A8" s="14" t="s">
        <v>93</v>
      </c>
      <c r="B8" s="7">
        <v>12398</v>
      </c>
      <c r="C8" s="15">
        <v>0</v>
      </c>
      <c r="D8" s="15">
        <v>0</v>
      </c>
      <c r="E8" s="15">
        <v>3253</v>
      </c>
      <c r="F8" s="15">
        <v>0</v>
      </c>
      <c r="G8" s="15">
        <v>9145</v>
      </c>
      <c r="H8" s="15">
        <v>0</v>
      </c>
      <c r="I8" s="19"/>
      <c r="J8" s="21"/>
      <c r="K8" s="21"/>
      <c r="L8" s="19"/>
    </row>
    <row r="9" spans="1:12" ht="22.5">
      <c r="A9" s="14" t="s">
        <v>34</v>
      </c>
      <c r="B9" s="7">
        <v>3721</v>
      </c>
      <c r="C9" s="15">
        <v>0</v>
      </c>
      <c r="D9" s="15">
        <v>0</v>
      </c>
      <c r="E9" s="15">
        <v>418</v>
      </c>
      <c r="F9" s="15">
        <v>4</v>
      </c>
      <c r="G9" s="15">
        <v>3303</v>
      </c>
      <c r="H9" s="15">
        <v>0</v>
      </c>
      <c r="I9" s="21"/>
      <c r="J9" s="21"/>
      <c r="K9" s="21"/>
      <c r="L9" s="19"/>
    </row>
    <row r="10" spans="1:11" ht="11.25">
      <c r="A10" s="14" t="s">
        <v>35</v>
      </c>
      <c r="B10" s="7">
        <v>195</v>
      </c>
      <c r="C10" s="15">
        <v>78</v>
      </c>
      <c r="D10" s="15">
        <v>0</v>
      </c>
      <c r="E10" s="15">
        <v>0</v>
      </c>
      <c r="F10" s="15">
        <v>0</v>
      </c>
      <c r="G10" s="15">
        <v>273</v>
      </c>
      <c r="H10" s="15">
        <v>0</v>
      </c>
      <c r="I10" s="19"/>
      <c r="J10" s="21"/>
      <c r="K10" s="2"/>
    </row>
    <row r="11" spans="1:11" ht="11.25">
      <c r="A11" s="14" t="s">
        <v>130</v>
      </c>
      <c r="B11" s="7">
        <v>360</v>
      </c>
      <c r="C11" s="15">
        <v>0</v>
      </c>
      <c r="D11" s="15">
        <v>0</v>
      </c>
      <c r="E11" s="15">
        <v>158</v>
      </c>
      <c r="F11" s="15">
        <v>0</v>
      </c>
      <c r="G11" s="15">
        <v>202</v>
      </c>
      <c r="H11" s="15">
        <v>0</v>
      </c>
      <c r="J11" s="21"/>
      <c r="K11" s="2"/>
    </row>
    <row r="17" ht="11.25">
      <c r="A17" s="2"/>
    </row>
    <row r="18" ht="11.25">
      <c r="A18" s="2"/>
    </row>
    <row r="19" ht="12.75" customHeight="1">
      <c r="A19" s="2"/>
    </row>
    <row r="20" ht="12.75" customHeight="1">
      <c r="A20" s="2"/>
    </row>
    <row r="21" ht="11.25">
      <c r="A21" s="2"/>
    </row>
    <row r="22" ht="11.25">
      <c r="A22" s="2"/>
    </row>
    <row r="23" ht="11.25">
      <c r="A23" s="2"/>
    </row>
    <row r="24" ht="11.25">
      <c r="A24" s="2"/>
    </row>
    <row r="25" ht="11.25">
      <c r="A25" s="2"/>
    </row>
    <row r="26" ht="11.25">
      <c r="A26" s="2"/>
    </row>
    <row r="27" ht="11.25">
      <c r="A27" s="2"/>
    </row>
  </sheetData>
  <sheetProtection/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11.25">
      <c r="A1" s="52" t="s">
        <v>13</v>
      </c>
      <c r="B1" s="19"/>
    </row>
    <row r="2" ht="11.25">
      <c r="A2" s="1"/>
    </row>
    <row r="4" spans="1:4" ht="22.5">
      <c r="A4" s="12" t="s">
        <v>14</v>
      </c>
      <c r="B4" s="12" t="s">
        <v>15</v>
      </c>
      <c r="C4" s="11" t="s">
        <v>42</v>
      </c>
      <c r="D4" s="11" t="s">
        <v>43</v>
      </c>
    </row>
    <row r="5" spans="1:4" ht="11.25">
      <c r="A5" s="6" t="s">
        <v>118</v>
      </c>
      <c r="B5" s="7">
        <v>0</v>
      </c>
      <c r="C5" s="7">
        <v>0</v>
      </c>
      <c r="D5" s="7">
        <v>0</v>
      </c>
    </row>
    <row r="6" spans="1:4" ht="11.25">
      <c r="A6" s="6" t="s">
        <v>55</v>
      </c>
      <c r="B6" s="7">
        <v>4</v>
      </c>
      <c r="C6" s="7">
        <v>-4</v>
      </c>
      <c r="D6" s="7">
        <v>24</v>
      </c>
    </row>
    <row r="7" spans="1:4" ht="11.25">
      <c r="A7" s="9" t="s">
        <v>10</v>
      </c>
      <c r="B7" s="10">
        <f>SUM(B5:B6)</f>
        <v>4</v>
      </c>
      <c r="C7" s="10">
        <f>SUM(C5:C6)</f>
        <v>-4</v>
      </c>
      <c r="D7" s="10">
        <f>SUM(D5:D6)</f>
        <v>24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52" t="s">
        <v>40</v>
      </c>
      <c r="B1" s="21"/>
    </row>
    <row r="2" ht="11.25">
      <c r="A2" s="1"/>
    </row>
    <row r="4" spans="1:9" s="18" customFormat="1" ht="11.25">
      <c r="A4" s="16" t="s">
        <v>41</v>
      </c>
      <c r="B4" s="17" t="s">
        <v>121</v>
      </c>
      <c r="C4" s="17" t="s">
        <v>122</v>
      </c>
      <c r="D4" s="17" t="s">
        <v>123</v>
      </c>
      <c r="E4" s="17" t="s">
        <v>124</v>
      </c>
      <c r="F4" s="17" t="s">
        <v>125</v>
      </c>
      <c r="G4" s="17" t="s">
        <v>126</v>
      </c>
      <c r="H4" s="17" t="s">
        <v>37</v>
      </c>
      <c r="I4" s="17" t="s">
        <v>10</v>
      </c>
    </row>
    <row r="5" spans="1:9" ht="11.25">
      <c r="A5" s="6" t="s">
        <v>38</v>
      </c>
      <c r="B5" s="7">
        <v>210315</v>
      </c>
      <c r="C5" s="7">
        <v>29443</v>
      </c>
      <c r="D5" s="7">
        <v>224215</v>
      </c>
      <c r="E5" s="7">
        <v>162529</v>
      </c>
      <c r="F5" s="7">
        <v>117989</v>
      </c>
      <c r="G5" s="7">
        <v>29000</v>
      </c>
      <c r="H5" s="7">
        <v>30768</v>
      </c>
      <c r="I5" s="7">
        <v>804259</v>
      </c>
    </row>
    <row r="6" spans="1:9" ht="11.25">
      <c r="A6" s="6" t="s">
        <v>39</v>
      </c>
      <c r="B6" s="7">
        <v>256667</v>
      </c>
      <c r="C6" s="7">
        <v>47883</v>
      </c>
      <c r="D6" s="7">
        <v>212566</v>
      </c>
      <c r="E6" s="7">
        <v>106093</v>
      </c>
      <c r="F6" s="7">
        <v>60752</v>
      </c>
      <c r="G6" s="7">
        <v>1004</v>
      </c>
      <c r="H6" s="7">
        <v>119294</v>
      </c>
      <c r="I6" s="7">
        <v>804259</v>
      </c>
    </row>
    <row r="7" spans="1:9" ht="11.25">
      <c r="A7" s="9" t="s">
        <v>51</v>
      </c>
      <c r="B7" s="10">
        <f>B5-B6</f>
        <v>-46352</v>
      </c>
      <c r="C7" s="10">
        <f aca="true" t="shared" si="0" ref="C7:I7">C5-C6</f>
        <v>-18440</v>
      </c>
      <c r="D7" s="10">
        <f t="shared" si="0"/>
        <v>11649</v>
      </c>
      <c r="E7" s="10">
        <f t="shared" si="0"/>
        <v>56436</v>
      </c>
      <c r="F7" s="10">
        <f t="shared" si="0"/>
        <v>57237</v>
      </c>
      <c r="G7" s="10">
        <f t="shared" si="0"/>
        <v>27996</v>
      </c>
      <c r="H7" s="10">
        <f t="shared" si="0"/>
        <v>-88526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11.25">
      <c r="A1" s="52" t="s">
        <v>23</v>
      </c>
      <c r="B1" s="19"/>
    </row>
    <row r="2" ht="11.25">
      <c r="A2" s="1"/>
    </row>
    <row r="4" spans="1:7" ht="11.25" customHeight="1">
      <c r="A4" s="37" t="s">
        <v>24</v>
      </c>
      <c r="B4" s="40" t="s">
        <v>45</v>
      </c>
      <c r="C4" s="41"/>
      <c r="D4" s="41"/>
      <c r="E4" s="41"/>
      <c r="F4" s="41"/>
      <c r="G4" s="42"/>
    </row>
    <row r="5" spans="1:7" ht="11.25" customHeight="1">
      <c r="A5" s="38"/>
      <c r="B5" s="40" t="s">
        <v>28</v>
      </c>
      <c r="C5" s="42"/>
      <c r="D5" s="40" t="s">
        <v>29</v>
      </c>
      <c r="E5" s="42"/>
      <c r="F5" s="40" t="s">
        <v>30</v>
      </c>
      <c r="G5" s="42"/>
    </row>
    <row r="6" spans="1:7" ht="11.25">
      <c r="A6" s="39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11.25">
      <c r="A7" s="6" t="s">
        <v>27</v>
      </c>
      <c r="B7" s="7">
        <v>119.12051330962</v>
      </c>
      <c r="C7" s="7">
        <v>-116.11896417258</v>
      </c>
      <c r="D7" s="7">
        <v>241.242575756278</v>
      </c>
      <c r="E7" s="7">
        <v>-229.236379208121</v>
      </c>
      <c r="F7" s="7">
        <v>625.61805791849</v>
      </c>
      <c r="G7" s="7">
        <v>-550.579329492508</v>
      </c>
    </row>
    <row r="8" spans="1:7" ht="11.25">
      <c r="A8" s="6" t="s">
        <v>25</v>
      </c>
      <c r="B8" s="7">
        <v>-1424.32129964212</v>
      </c>
      <c r="C8" s="7">
        <v>1392.07409128253</v>
      </c>
      <c r="D8" s="7">
        <v>-2880.88980764382</v>
      </c>
      <c r="E8" s="7">
        <v>2751.90097420547</v>
      </c>
      <c r="F8" s="7">
        <v>-7444.07858180646</v>
      </c>
      <c r="G8" s="7">
        <v>6637.89837281678</v>
      </c>
    </row>
    <row r="9" spans="1:7" ht="11.25">
      <c r="A9" s="6" t="s">
        <v>26</v>
      </c>
      <c r="B9" s="7">
        <v>-0.332179903476647</v>
      </c>
      <c r="C9" s="7">
        <v>-0.429764990066782</v>
      </c>
      <c r="D9" s="7">
        <v>-1.42630470049672</v>
      </c>
      <c r="E9" s="7">
        <v>-1.62147487367699</v>
      </c>
      <c r="F9" s="7">
        <v>-9.28034845281753</v>
      </c>
      <c r="G9" s="7">
        <v>-9.76827388576821</v>
      </c>
    </row>
    <row r="10" spans="1:7" ht="11.25">
      <c r="A10" s="6" t="s">
        <v>46</v>
      </c>
      <c r="B10" s="7">
        <v>-10.8582498474933</v>
      </c>
      <c r="C10" s="7">
        <v>10.5681789771821</v>
      </c>
      <c r="D10" s="7">
        <v>-22.006570565298</v>
      </c>
      <c r="E10" s="7">
        <v>20.8462870840529</v>
      </c>
      <c r="F10" s="7">
        <v>-57.1919579405794</v>
      </c>
      <c r="G10" s="7">
        <v>49.9401861827978</v>
      </c>
    </row>
  </sheetData>
  <sheetProtection/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52" t="s">
        <v>11</v>
      </c>
      <c r="B1" s="19"/>
    </row>
    <row r="2" ht="11.25">
      <c r="A2" s="1"/>
    </row>
    <row r="4" spans="1:3" ht="33.75">
      <c r="A4" s="13" t="s">
        <v>11</v>
      </c>
      <c r="B4" s="12" t="s">
        <v>44</v>
      </c>
      <c r="C4" s="12" t="s">
        <v>17</v>
      </c>
    </row>
    <row r="5" spans="1:3" ht="11.25">
      <c r="A5" s="14" t="s">
        <v>119</v>
      </c>
      <c r="B5" s="7">
        <v>0</v>
      </c>
      <c r="C5" s="7"/>
    </row>
    <row r="6" spans="1:3" ht="11.25">
      <c r="A6" s="14" t="s">
        <v>16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8" t="s">
        <v>120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52" t="s">
        <v>18</v>
      </c>
      <c r="B1" s="19"/>
    </row>
    <row r="2" ht="11.25">
      <c r="A2" s="1"/>
    </row>
    <row r="4" spans="1:2" ht="11.25">
      <c r="A4" s="12" t="s">
        <v>11</v>
      </c>
      <c r="B4" s="12" t="s">
        <v>41</v>
      </c>
    </row>
    <row r="5" spans="1:2" ht="11.25">
      <c r="A5" s="14" t="s">
        <v>19</v>
      </c>
      <c r="B5" s="7">
        <v>0</v>
      </c>
    </row>
    <row r="6" spans="1:2" ht="11.25">
      <c r="A6" s="14" t="s">
        <v>20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2" t="s">
        <v>11</v>
      </c>
      <c r="B11" s="12" t="s">
        <v>41</v>
      </c>
    </row>
    <row r="12" spans="1:2" ht="11.25">
      <c r="A12" s="14" t="s">
        <v>21</v>
      </c>
      <c r="B12" s="7">
        <v>0</v>
      </c>
    </row>
    <row r="13" spans="1:2" ht="11.25">
      <c r="A13" s="14" t="s">
        <v>22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52" t="s">
        <v>3</v>
      </c>
      <c r="B1" s="19"/>
    </row>
    <row r="2" ht="11.25">
      <c r="A2" s="1"/>
    </row>
    <row r="4" spans="1:2" ht="11.25">
      <c r="A4" s="4" t="s">
        <v>4</v>
      </c>
      <c r="B4" s="5" t="s">
        <v>41</v>
      </c>
    </row>
    <row r="5" spans="1:2" ht="11.25">
      <c r="A5" s="6" t="s">
        <v>6</v>
      </c>
      <c r="B5" s="7">
        <v>159221</v>
      </c>
    </row>
    <row r="6" spans="1:2" ht="11.25">
      <c r="A6" s="6" t="s">
        <v>7</v>
      </c>
      <c r="B6" s="7">
        <v>27025</v>
      </c>
    </row>
    <row r="7" spans="1:2" ht="11.25">
      <c r="A7" s="6" t="s">
        <v>8</v>
      </c>
      <c r="B7" s="7">
        <v>82739</v>
      </c>
    </row>
    <row r="8" spans="1:2" ht="11.25">
      <c r="A8" s="6" t="s">
        <v>9</v>
      </c>
      <c r="B8" s="7">
        <v>37367</v>
      </c>
    </row>
    <row r="9" spans="1:2" ht="11.25">
      <c r="A9" s="9" t="s">
        <v>5</v>
      </c>
      <c r="B9" s="10">
        <v>306352</v>
      </c>
    </row>
    <row r="20" ht="11.25">
      <c r="E20" s="19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2023-06-05T13:15:31Z</dcterms:modified>
  <cp:category/>
  <cp:version/>
  <cp:contentType/>
  <cp:contentStatus/>
</cp:coreProperties>
</file>